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ropbox\Keurings\2019\Top 10s\"/>
    </mc:Choice>
  </mc:AlternateContent>
  <xr:revisionPtr revIDLastSave="0" documentId="13_ncr:1_{A24B71FB-A6D1-40CE-BDFF-0D930AA8690E}" xr6:coauthVersionLast="44" xr6:coauthVersionMax="44" xr10:uidLastSave="{00000000-0000-0000-0000-000000000000}"/>
  <bookViews>
    <workbookView xWindow="-120" yWindow="-120" windowWidth="29040" windowHeight="15840" activeTab="1" xr2:uid="{7A930D15-B408-4521-965B-1FD44B990D1F}"/>
  </bookViews>
  <sheets>
    <sheet name="Criteria for Tie Breakers" sheetId="49" r:id="rId1"/>
    <sheet name="Dressage Foals" sheetId="2" r:id="rId2"/>
    <sheet name="Jumper Foals" sheetId="18" r:id="rId3"/>
    <sheet name="Hunter Foals" sheetId="26" r:id="rId4"/>
    <sheet name="Dressage Yearlings" sheetId="3" r:id="rId5"/>
    <sheet name="Jumper Yearlings" sheetId="19" r:id="rId6"/>
    <sheet name="Hunter Yearlings" sheetId="21" r:id="rId7"/>
    <sheet name="Dressage 2 YOs" sheetId="4" r:id="rId8"/>
    <sheet name="Jumper 2 YOs" sheetId="20" r:id="rId9"/>
    <sheet name="Hunter 2 YOs" sheetId="22" r:id="rId10"/>
    <sheet name="Dressage Geldings &amp; Stallions" sheetId="6" r:id="rId11"/>
    <sheet name="Jumper Geldings &amp; Stallions" sheetId="39" r:id="rId12"/>
    <sheet name="Dressage Mares 3 YOs and older" sheetId="5" r:id="rId13"/>
    <sheet name="Jumper Mares 3 YO and Older" sheetId="23" r:id="rId14"/>
    <sheet name="Hunter Mares 3 YOs and Older" sheetId="24" r:id="rId15"/>
    <sheet name="Gelders Mares 3 YO &amp; Older" sheetId="33" r:id="rId16"/>
    <sheet name="Dressage IBOP" sheetId="31" r:id="rId17"/>
    <sheet name="Jumping IBOP" sheetId="36" r:id="rId18"/>
    <sheet name="Hunter IBOP" sheetId="32" r:id="rId19"/>
    <sheet name="DGB Cup 3 YOs" sheetId="27" r:id="rId20"/>
    <sheet name="DGB Cup 4 YOs" sheetId="28" r:id="rId21"/>
    <sheet name="DGB Cup 5-6 YOs" sheetId="29" r:id="rId22"/>
    <sheet name="DGB Cup 7-8 YOs" sheetId="30" r:id="rId23"/>
    <sheet name="GES Cup 3 YOs" sheetId="25" r:id="rId24"/>
    <sheet name="GES Cup 4 YOs" sheetId="38" r:id="rId25"/>
    <sheet name="GES  Cup 5-8 Yr Olds" sheetId="37" r:id="rId26"/>
    <sheet name="Harness Foals &amp; Weanlings" sheetId="41" r:id="rId27"/>
    <sheet name="Harness Register B Foals &amp; Wean" sheetId="40" r:id="rId28"/>
    <sheet name="Harness 2 YOs" sheetId="47" r:id="rId29"/>
    <sheet name="Harness Mares 3 YOs and Older" sheetId="48" r:id="rId30"/>
    <sheet name="Harness Geldings &amp; Stallions" sheetId="42" r:id="rId31"/>
    <sheet name="Harness IBOP" sheetId="46" r:id="rId32"/>
    <sheet name="Fine Harness Cup" sheetId="43" r:id="rId33"/>
    <sheet name="Master Original" sheetId="1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24" l="1"/>
  <c r="Q4" i="24"/>
  <c r="P4" i="23"/>
  <c r="P6" i="23"/>
  <c r="P7" i="23"/>
  <c r="P5" i="23"/>
  <c r="P20" i="23"/>
  <c r="P21" i="23"/>
  <c r="P9" i="23"/>
  <c r="P8" i="23"/>
  <c r="P10" i="23"/>
  <c r="P11" i="23"/>
  <c r="P12" i="23"/>
  <c r="P14" i="23"/>
  <c r="P15" i="23"/>
  <c r="P16" i="23"/>
  <c r="P17" i="23"/>
  <c r="P19" i="23"/>
  <c r="P18" i="23"/>
  <c r="P3" i="23"/>
  <c r="Q18" i="23"/>
  <c r="Q21" i="23"/>
  <c r="Q20" i="23"/>
  <c r="Q14" i="23"/>
  <c r="Q12" i="23"/>
  <c r="Q5" i="23"/>
  <c r="P30" i="5"/>
  <c r="P28" i="5"/>
  <c r="P24" i="5"/>
  <c r="P9" i="5"/>
  <c r="P8" i="5"/>
  <c r="P7" i="5"/>
  <c r="P3" i="5"/>
  <c r="N12" i="5"/>
  <c r="N11" i="5"/>
  <c r="N10" i="5"/>
  <c r="N6" i="5"/>
  <c r="N5" i="5"/>
  <c r="N4" i="5"/>
  <c r="N15" i="5"/>
  <c r="N18" i="5"/>
  <c r="N17" i="5"/>
  <c r="N16" i="5"/>
  <c r="N19" i="5"/>
  <c r="N14" i="5"/>
  <c r="P7" i="6" l="1"/>
  <c r="P4" i="6"/>
  <c r="P5" i="6"/>
  <c r="P6" i="6"/>
  <c r="P9" i="6"/>
  <c r="P10" i="6"/>
  <c r="J19" i="2" l="1"/>
  <c r="Q12" i="39" l="1"/>
  <c r="Q9" i="39"/>
  <c r="Q8" i="39"/>
  <c r="P6" i="5" l="1"/>
  <c r="P10" i="5"/>
  <c r="P11" i="5"/>
  <c r="P12" i="5"/>
  <c r="P20" i="5"/>
  <c r="P14" i="5"/>
  <c r="P5" i="5"/>
  <c r="P15" i="5"/>
  <c r="P18" i="5"/>
  <c r="P17" i="5"/>
  <c r="P16" i="5"/>
  <c r="P19" i="5"/>
  <c r="P21" i="5"/>
  <c r="P22" i="5"/>
  <c r="P25" i="5"/>
  <c r="P26" i="5"/>
  <c r="P27" i="5"/>
  <c r="P29" i="5"/>
  <c r="K11" i="4"/>
  <c r="K5" i="4"/>
  <c r="O3" i="33" l="1"/>
  <c r="J48" i="18" l="1"/>
  <c r="J49" i="18"/>
  <c r="J51" i="18"/>
  <c r="J50" i="18"/>
  <c r="Q609" i="1"/>
  <c r="Q608" i="1"/>
  <c r="Q606" i="1"/>
  <c r="Q604" i="1"/>
  <c r="Q603" i="1"/>
  <c r="Q601" i="1"/>
  <c r="Q600" i="1"/>
  <c r="Q599" i="1"/>
  <c r="Q598" i="1"/>
  <c r="Q597" i="1"/>
  <c r="Q596" i="1"/>
  <c r="Q595" i="1"/>
  <c r="Q594" i="1"/>
  <c r="K7" i="4" l="1"/>
  <c r="K3" i="4"/>
  <c r="J15" i="18"/>
  <c r="J10" i="2"/>
  <c r="J41" i="2"/>
  <c r="J17" i="2"/>
  <c r="J18" i="2"/>
  <c r="J12" i="2"/>
  <c r="J4" i="2"/>
  <c r="J12" i="40" l="1"/>
  <c r="J13" i="40"/>
  <c r="S4" i="46"/>
  <c r="S8" i="46"/>
  <c r="T8" i="46" s="1"/>
  <c r="S6" i="46"/>
  <c r="S15" i="46"/>
  <c r="S13" i="46"/>
  <c r="S11" i="46"/>
  <c r="T11" i="46" s="1"/>
  <c r="S7" i="46"/>
  <c r="S5" i="46"/>
  <c r="S14" i="46"/>
  <c r="S12" i="46"/>
  <c r="S10" i="46"/>
  <c r="S3" i="46"/>
  <c r="J3" i="42"/>
  <c r="J7" i="47"/>
  <c r="J10" i="48"/>
  <c r="J7" i="48"/>
  <c r="J6" i="48"/>
  <c r="J14" i="48"/>
  <c r="J9" i="48"/>
  <c r="J12" i="48"/>
  <c r="J4" i="48"/>
  <c r="J11" i="48"/>
  <c r="J3" i="47"/>
  <c r="J5" i="47"/>
  <c r="J4" i="47"/>
  <c r="J11" i="40"/>
  <c r="J10" i="40"/>
  <c r="J7" i="40"/>
  <c r="J5" i="40"/>
  <c r="J9" i="40"/>
  <c r="J4" i="40"/>
  <c r="J6" i="40"/>
  <c r="J3" i="40"/>
  <c r="J18" i="41"/>
  <c r="J15" i="41"/>
  <c r="J19" i="41"/>
  <c r="J16" i="41"/>
  <c r="J21" i="41"/>
  <c r="J20" i="41"/>
  <c r="J4" i="41"/>
  <c r="J9" i="41"/>
  <c r="J11" i="41"/>
  <c r="J6" i="41"/>
  <c r="J17" i="41"/>
  <c r="J14" i="41"/>
  <c r="J12" i="41"/>
  <c r="J7" i="41"/>
  <c r="J10" i="41"/>
  <c r="J3" i="41"/>
  <c r="J5" i="41"/>
  <c r="J13" i="41"/>
  <c r="Q4" i="23"/>
  <c r="Q6" i="23"/>
  <c r="Q7" i="23"/>
  <c r="Q9" i="23"/>
  <c r="Q8" i="23"/>
  <c r="Q10" i="23"/>
  <c r="Q11" i="23"/>
  <c r="T4" i="46" l="1"/>
  <c r="T13" i="46"/>
  <c r="T15" i="46"/>
  <c r="T6" i="46"/>
  <c r="Q10" i="39"/>
  <c r="Q6" i="39"/>
  <c r="P3" i="6"/>
  <c r="Q11" i="39"/>
  <c r="Q7" i="39"/>
  <c r="Q5" i="39"/>
  <c r="Q3" i="39"/>
  <c r="J16" i="26" l="1"/>
  <c r="J44" i="18"/>
  <c r="P4" i="5" l="1"/>
  <c r="K4" i="4" l="1"/>
  <c r="K6" i="4"/>
  <c r="K8" i="4"/>
  <c r="K9" i="4"/>
  <c r="J3" i="3"/>
  <c r="J4" i="3"/>
  <c r="J6" i="3"/>
  <c r="J8" i="3"/>
  <c r="J5" i="3"/>
  <c r="J11" i="2"/>
  <c r="J3" i="2"/>
  <c r="J24" i="2"/>
  <c r="J15" i="2"/>
  <c r="J34" i="2"/>
  <c r="J37" i="2"/>
  <c r="J22" i="2"/>
  <c r="J9" i="2"/>
  <c r="J25" i="2"/>
  <c r="J63" i="2"/>
  <c r="J54" i="2"/>
  <c r="J26" i="2"/>
  <c r="J57" i="2"/>
  <c r="J35" i="2"/>
  <c r="J8" i="2"/>
  <c r="J42" i="2"/>
  <c r="J20" i="2"/>
  <c r="J27" i="2"/>
  <c r="J43" i="2"/>
  <c r="J31" i="2"/>
  <c r="J55" i="2"/>
  <c r="J21" i="2"/>
  <c r="J38" i="2"/>
  <c r="J5" i="2"/>
  <c r="J32" i="2"/>
  <c r="J30" i="2"/>
  <c r="J58" i="2"/>
  <c r="J28" i="2"/>
  <c r="J61" i="2"/>
  <c r="J49" i="2"/>
  <c r="J60" i="2"/>
  <c r="J14" i="2"/>
  <c r="J39" i="2"/>
  <c r="J50" i="2"/>
  <c r="J46" i="2"/>
  <c r="J23" i="2"/>
  <c r="J47" i="2"/>
  <c r="J56" i="2"/>
  <c r="J64" i="2"/>
  <c r="J33" i="2"/>
  <c r="J44" i="2"/>
  <c r="J51" i="2"/>
  <c r="J59" i="2"/>
  <c r="J65" i="2"/>
  <c r="J36" i="2"/>
  <c r="J52" i="2"/>
  <c r="J16" i="2"/>
  <c r="J7" i="2"/>
  <c r="J48" i="2"/>
  <c r="J29" i="2"/>
  <c r="J45" i="2"/>
  <c r="J53" i="2"/>
  <c r="J40" i="2"/>
  <c r="J62" i="2"/>
  <c r="J6" i="2"/>
  <c r="N4" i="31"/>
  <c r="N7" i="31"/>
  <c r="N3" i="31"/>
  <c r="N9" i="31"/>
  <c r="N5" i="31"/>
  <c r="N12" i="31"/>
  <c r="N10" i="31"/>
  <c r="N14" i="31"/>
  <c r="N6" i="31"/>
  <c r="N13" i="31"/>
  <c r="N8" i="31"/>
  <c r="N9" i="28"/>
  <c r="N4" i="28"/>
  <c r="N12" i="28"/>
  <c r="N3" i="28"/>
  <c r="N6" i="28"/>
  <c r="N11" i="28"/>
  <c r="N8" i="28"/>
  <c r="N10" i="28"/>
  <c r="N5" i="28"/>
  <c r="N14" i="28"/>
  <c r="N15" i="28"/>
  <c r="N7" i="28"/>
  <c r="P7" i="36"/>
  <c r="P4" i="36"/>
  <c r="P6" i="36"/>
  <c r="P5" i="36"/>
  <c r="P8" i="36"/>
  <c r="P10" i="36"/>
  <c r="P3" i="36"/>
  <c r="Q6" i="24"/>
  <c r="Q3" i="24"/>
  <c r="Q9" i="24"/>
  <c r="Q5" i="24"/>
  <c r="Q19" i="23"/>
  <c r="Q15" i="23"/>
  <c r="Q3" i="23"/>
  <c r="Q16" i="23"/>
  <c r="Q17" i="23"/>
  <c r="J5" i="22"/>
  <c r="J4" i="22"/>
  <c r="J7" i="22"/>
  <c r="J3" i="22"/>
  <c r="J3" i="21"/>
  <c r="J9" i="21"/>
  <c r="J5" i="21"/>
  <c r="J6" i="21"/>
  <c r="J4" i="21"/>
  <c r="J8" i="21"/>
  <c r="J3" i="26"/>
  <c r="J7" i="26"/>
  <c r="J12" i="26"/>
  <c r="J10" i="26"/>
  <c r="J8" i="26"/>
  <c r="J4" i="26"/>
  <c r="J5" i="26"/>
  <c r="J11" i="26"/>
  <c r="J6" i="26"/>
  <c r="J3" i="20" l="1"/>
  <c r="J9" i="20"/>
  <c r="J4" i="20"/>
  <c r="J5" i="20"/>
  <c r="J10" i="19"/>
  <c r="J18" i="19"/>
  <c r="J21" i="19"/>
  <c r="J19" i="19"/>
  <c r="J4" i="19"/>
  <c r="J7" i="19"/>
  <c r="J6" i="19"/>
  <c r="J12" i="19"/>
  <c r="J15" i="19"/>
  <c r="J27" i="19"/>
  <c r="J3" i="19"/>
  <c r="J9" i="19"/>
  <c r="J5" i="19"/>
  <c r="J26" i="19"/>
  <c r="J22" i="19"/>
  <c r="J20" i="19"/>
  <c r="J16" i="19"/>
  <c r="J14" i="19"/>
  <c r="J11" i="19"/>
  <c r="J8" i="19"/>
  <c r="J17" i="19"/>
  <c r="J13" i="18" l="1"/>
  <c r="J43" i="18"/>
  <c r="J18" i="18"/>
  <c r="J25" i="18"/>
  <c r="J34" i="18"/>
  <c r="J26" i="18"/>
  <c r="J7" i="18"/>
  <c r="J21" i="18"/>
  <c r="J4" i="18"/>
  <c r="J8" i="18"/>
  <c r="J38" i="18"/>
  <c r="J27" i="18"/>
  <c r="J40" i="18"/>
  <c r="J32" i="18"/>
  <c r="J41" i="18"/>
  <c r="J11" i="18"/>
  <c r="J22" i="18"/>
  <c r="J28" i="18"/>
  <c r="J16" i="18"/>
  <c r="J23" i="18"/>
  <c r="J33" i="18"/>
  <c r="J3" i="18"/>
  <c r="J31" i="18"/>
  <c r="J17" i="18"/>
  <c r="J35" i="18"/>
  <c r="J6" i="18"/>
  <c r="J30" i="18"/>
  <c r="J5" i="18"/>
  <c r="J19" i="18"/>
  <c r="J10" i="18"/>
  <c r="J14" i="18"/>
  <c r="J42" i="18"/>
  <c r="J36" i="18"/>
  <c r="J39" i="18"/>
  <c r="J9" i="18"/>
  <c r="J29" i="18"/>
  <c r="J24" i="18"/>
  <c r="J37" i="18"/>
  <c r="J12" i="18"/>
  <c r="J47" i="18"/>
  <c r="J20" i="18"/>
  <c r="P3" i="32"/>
  <c r="M3" i="30"/>
  <c r="N3" i="29"/>
  <c r="N4" i="29"/>
  <c r="N6" i="29"/>
  <c r="N5" i="29"/>
  <c r="N10" i="27"/>
  <c r="N6" i="27"/>
  <c r="N9" i="27"/>
  <c r="N4" i="27"/>
  <c r="N8" i="27"/>
  <c r="N7" i="27"/>
  <c r="N3" i="27"/>
  <c r="N5" i="27"/>
  <c r="K11" i="25"/>
  <c r="K6" i="25"/>
  <c r="K12" i="25"/>
  <c r="K8" i="25"/>
  <c r="K3" i="25"/>
  <c r="K9" i="25"/>
  <c r="K5" i="25"/>
  <c r="K10" i="25"/>
  <c r="K7" i="25"/>
  <c r="K4" i="25"/>
  <c r="J4" i="38"/>
  <c r="J3" i="38"/>
  <c r="J8" i="38"/>
  <c r="J5" i="38"/>
  <c r="J6" i="38"/>
  <c r="J7" i="38"/>
  <c r="J9" i="38"/>
  <c r="L5" i="37"/>
  <c r="L3" i="37"/>
  <c r="L6" i="37"/>
  <c r="L4" i="37"/>
  <c r="O590" i="1"/>
  <c r="P566" i="1"/>
  <c r="P565" i="1"/>
  <c r="P564" i="1"/>
  <c r="P563" i="1"/>
  <c r="P562" i="1"/>
  <c r="P561" i="1"/>
  <c r="P560" i="1"/>
  <c r="P558" i="1"/>
  <c r="P554" i="1"/>
  <c r="P553" i="1"/>
  <c r="P552" i="1"/>
  <c r="P551" i="1"/>
  <c r="P550" i="1"/>
  <c r="P549" i="1"/>
  <c r="P547" i="1"/>
  <c r="P546" i="1"/>
  <c r="P545" i="1"/>
  <c r="R542" i="1" l="1"/>
  <c r="R540" i="1"/>
  <c r="R539" i="1"/>
  <c r="R538" i="1"/>
  <c r="Q535" i="1"/>
  <c r="Q534" i="1"/>
  <c r="O531" i="1"/>
  <c r="O530" i="1"/>
  <c r="O529" i="1"/>
  <c r="O527" i="1"/>
  <c r="S524" i="1"/>
  <c r="S523" i="1"/>
  <c r="S521" i="1"/>
  <c r="S519" i="1"/>
  <c r="S517" i="1"/>
  <c r="S515" i="1"/>
  <c r="S514" i="1"/>
  <c r="S512" i="1"/>
  <c r="S511" i="1"/>
  <c r="P508" i="1"/>
  <c r="P506" i="1"/>
  <c r="P504" i="1"/>
  <c r="P503" i="1"/>
  <c r="P502" i="1"/>
  <c r="P501" i="1"/>
  <c r="P500" i="1"/>
  <c r="P499" i="1"/>
  <c r="P498" i="1"/>
  <c r="P497" i="1"/>
  <c r="P495" i="1"/>
  <c r="P494" i="1"/>
  <c r="P493" i="1"/>
  <c r="P492" i="1"/>
  <c r="P491" i="1"/>
  <c r="P490" i="1"/>
  <c r="P489" i="1"/>
  <c r="P488" i="1"/>
  <c r="P486" i="1"/>
  <c r="Q484" i="1"/>
  <c r="Q483" i="1"/>
  <c r="Q480" i="1"/>
  <c r="Q479" i="1"/>
  <c r="Q478" i="1"/>
  <c r="S475" i="1"/>
  <c r="S462" i="1"/>
  <c r="S461" i="1"/>
  <c r="Q458" i="1"/>
  <c r="Q456" i="1"/>
  <c r="Q455" i="1"/>
  <c r="Q454" i="1"/>
  <c r="Q453" i="1"/>
  <c r="Q451" i="1"/>
  <c r="Q450" i="1"/>
  <c r="Q449" i="1"/>
  <c r="Q448" i="1"/>
  <c r="Q447" i="1"/>
  <c r="Q446" i="1"/>
  <c r="Q440" i="1"/>
  <c r="O440" i="1"/>
  <c r="S437" i="1"/>
  <c r="O434" i="1"/>
  <c r="O433" i="1"/>
  <c r="O432" i="1"/>
  <c r="O431" i="1"/>
  <c r="O430" i="1"/>
  <c r="O425" i="1"/>
  <c r="O424" i="1"/>
  <c r="O421" i="1"/>
  <c r="Q418" i="1"/>
  <c r="R415" i="1"/>
  <c r="N412" i="1"/>
  <c r="Q412" i="1" s="1"/>
  <c r="S408" i="1"/>
  <c r="S406" i="1"/>
  <c r="S405" i="1"/>
  <c r="S402" i="1"/>
  <c r="S400" i="1"/>
  <c r="Q397" i="1"/>
  <c r="Q395" i="1"/>
  <c r="Q393" i="1"/>
  <c r="Q391" i="1"/>
  <c r="Q390" i="1"/>
  <c r="Q389" i="1"/>
  <c r="Q387" i="1"/>
  <c r="Q386" i="1"/>
  <c r="O383" i="1"/>
  <c r="O382" i="1"/>
  <c r="Q376" i="1"/>
  <c r="Q374" i="1"/>
  <c r="Q371" i="1"/>
  <c r="Q370" i="1"/>
  <c r="Q354" i="1"/>
  <c r="Q352" i="1"/>
  <c r="Q350" i="1"/>
  <c r="Q349" i="1"/>
  <c r="Q348" i="1"/>
  <c r="Q347" i="1"/>
  <c r="Q346" i="1"/>
  <c r="Q345" i="1"/>
  <c r="Q344" i="1"/>
  <c r="Q342" i="1"/>
  <c r="Q341" i="1"/>
  <c r="Q340" i="1"/>
  <c r="Q339" i="1"/>
  <c r="Q338" i="1"/>
  <c r="Q337" i="1"/>
  <c r="Q335" i="1"/>
  <c r="Q329" i="1"/>
  <c r="Q328" i="1"/>
  <c r="R325" i="1"/>
  <c r="R324" i="1"/>
  <c r="R323" i="1"/>
  <c r="S318" i="1"/>
  <c r="Q315" i="1"/>
  <c r="Q313" i="1"/>
  <c r="Q312" i="1"/>
  <c r="Q310" i="1"/>
  <c r="Q309" i="1"/>
  <c r="Q307" i="1"/>
  <c r="Q306" i="1"/>
  <c r="O303" i="1"/>
  <c r="O301" i="1"/>
  <c r="O300" i="1"/>
  <c r="Q297" i="1"/>
  <c r="Q296" i="1"/>
  <c r="Q294" i="1"/>
  <c r="Q291" i="1"/>
  <c r="Q290" i="1"/>
  <c r="S276" i="1"/>
  <c r="S275" i="1"/>
  <c r="Q271" i="1"/>
  <c r="Q269" i="1"/>
  <c r="Q267" i="1"/>
  <c r="Q266" i="1"/>
  <c r="Q265" i="1"/>
  <c r="Q264" i="1"/>
  <c r="Q263" i="1"/>
  <c r="Q262" i="1"/>
  <c r="Q260" i="1"/>
  <c r="Q259" i="1"/>
  <c r="Q258" i="1"/>
  <c r="Q256" i="1"/>
  <c r="Q255" i="1"/>
  <c r="V247" i="1"/>
  <c r="S244" i="1"/>
  <c r="S243" i="1"/>
  <c r="S242" i="1"/>
  <c r="S239" i="1"/>
  <c r="Q236" i="1"/>
  <c r="Q235" i="1"/>
  <c r="Q234" i="1"/>
  <c r="Q232" i="1"/>
  <c r="Q231" i="1"/>
  <c r="Q230" i="1"/>
  <c r="Q228" i="1"/>
  <c r="Q226" i="1"/>
  <c r="Q225" i="1"/>
  <c r="Q223" i="1"/>
  <c r="Q222" i="1"/>
  <c r="Q221" i="1"/>
  <c r="Q219" i="1"/>
  <c r="Q217" i="1"/>
  <c r="P214" i="1"/>
  <c r="P213" i="1"/>
  <c r="O212" i="1"/>
  <c r="P212" i="1" s="1"/>
  <c r="P211" i="1"/>
  <c r="P209" i="1"/>
  <c r="O207" i="1"/>
  <c r="O206" i="1"/>
  <c r="S203" i="1"/>
  <c r="S202" i="1"/>
  <c r="Q199" i="1"/>
  <c r="Q198" i="1"/>
  <c r="Q197" i="1"/>
  <c r="S194" i="1"/>
  <c r="S192" i="1"/>
  <c r="S189" i="1"/>
  <c r="S187" i="1"/>
  <c r="S186" i="1"/>
  <c r="S185" i="1"/>
  <c r="S183" i="1"/>
  <c r="S182" i="1"/>
  <c r="S181" i="1"/>
  <c r="S180" i="1"/>
  <c r="S179" i="1"/>
  <c r="S178" i="1"/>
  <c r="P174" i="1"/>
  <c r="P170" i="1"/>
  <c r="P168" i="1"/>
  <c r="P166" i="1"/>
  <c r="P165" i="1"/>
  <c r="P164" i="1"/>
  <c r="P163" i="1"/>
  <c r="P162" i="1"/>
  <c r="P161" i="1"/>
  <c r="P160" i="1"/>
  <c r="P159" i="1"/>
  <c r="P158" i="1"/>
  <c r="P156" i="1"/>
  <c r="P155" i="1"/>
  <c r="P154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O135" i="1"/>
  <c r="Q127" i="1"/>
  <c r="Q126" i="1"/>
  <c r="Q123" i="1"/>
  <c r="Q122" i="1"/>
  <c r="Q121" i="1"/>
  <c r="Q120" i="1"/>
  <c r="Q119" i="1"/>
  <c r="Q118" i="1"/>
  <c r="Q115" i="1"/>
  <c r="Q114" i="1"/>
  <c r="Q113" i="1"/>
  <c r="Q112" i="1"/>
  <c r="Q111" i="1"/>
  <c r="Q110" i="1"/>
  <c r="Q108" i="1"/>
  <c r="Q104" i="1"/>
  <c r="Q103" i="1"/>
  <c r="Q102" i="1"/>
  <c r="Q101" i="1"/>
  <c r="S90" i="1"/>
  <c r="S89" i="1"/>
  <c r="S88" i="1"/>
  <c r="S86" i="1"/>
  <c r="S85" i="1"/>
  <c r="S84" i="1"/>
  <c r="P81" i="1"/>
  <c r="P79" i="1"/>
  <c r="P77" i="1"/>
  <c r="P75" i="1"/>
  <c r="P73" i="1"/>
  <c r="P72" i="1"/>
  <c r="P71" i="1"/>
  <c r="P69" i="1"/>
  <c r="P68" i="1"/>
  <c r="P67" i="1"/>
  <c r="P66" i="1"/>
  <c r="P65" i="1"/>
  <c r="P64" i="1"/>
  <c r="P63" i="1"/>
  <c r="P62" i="1"/>
  <c r="P61" i="1"/>
  <c r="P60" i="1"/>
  <c r="P58" i="1"/>
  <c r="S54" i="1"/>
  <c r="S49" i="1"/>
  <c r="P37" i="1"/>
  <c r="P34" i="1"/>
  <c r="P33" i="1"/>
  <c r="P32" i="1"/>
  <c r="O29" i="1"/>
  <c r="O27" i="1"/>
  <c r="T25" i="1"/>
  <c r="T24" i="1"/>
  <c r="T23" i="1"/>
  <c r="T22" i="1"/>
  <c r="T21" i="1"/>
  <c r="Q19" i="1"/>
  <c r="Q17" i="1"/>
  <c r="Q15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<sst xmlns="http://schemas.openxmlformats.org/spreadsheetml/2006/main" count="24494" uniqueCount="4539">
  <si>
    <t>Keuring</t>
  </si>
  <si>
    <t>Class</t>
  </si>
  <si>
    <t>Bridle #</t>
  </si>
  <si>
    <r>
      <rPr>
        <b/>
        <sz val="9"/>
        <color rgb="FF000000"/>
        <rFont val="Arial"/>
        <family val="2"/>
      </rPr>
      <t xml:space="preserve">Horse
</t>
    </r>
  </si>
  <si>
    <t>Registration #</t>
  </si>
  <si>
    <t>Prem</t>
  </si>
  <si>
    <t>Conf</t>
  </si>
  <si>
    <t>Movement</t>
  </si>
  <si>
    <t>Total</t>
  </si>
  <si>
    <t>Result</t>
  </si>
  <si>
    <t>Ranking</t>
  </si>
  <si>
    <t>Title</t>
  </si>
  <si>
    <t>Birth Date</t>
  </si>
  <si>
    <t>Book/Pred</t>
  </si>
  <si>
    <t>Type</t>
  </si>
  <si>
    <t>Sex</t>
  </si>
  <si>
    <t>Color</t>
  </si>
  <si>
    <t>Head</t>
  </si>
  <si>
    <t>LF</t>
  </si>
  <si>
    <t>LB</t>
  </si>
  <si>
    <t>RF</t>
  </si>
  <si>
    <t>RB</t>
  </si>
  <si>
    <t>Other</t>
  </si>
  <si>
    <t>Height</t>
  </si>
  <si>
    <t>Sire</t>
  </si>
  <si>
    <t>SBook/Pred</t>
  </si>
  <si>
    <t>Dam</t>
  </si>
  <si>
    <t>DBook/Pred</t>
  </si>
  <si>
    <t>Dam Sire</t>
  </si>
  <si>
    <t>DSBook/Pred</t>
  </si>
  <si>
    <t>Foal of</t>
  </si>
  <si>
    <t>Breeding by</t>
  </si>
  <si>
    <t>Owner First Name</t>
  </si>
  <si>
    <t>Owner Tussenvoegsel</t>
  </si>
  <si>
    <t>Owner Last Name</t>
  </si>
  <si>
    <t>Owner farm name</t>
  </si>
  <si>
    <t>Owner Member #</t>
  </si>
  <si>
    <t>Street</t>
  </si>
  <si>
    <t>Zipcode</t>
  </si>
  <si>
    <t>City</t>
  </si>
  <si>
    <t>State</t>
  </si>
  <si>
    <t>Phone</t>
  </si>
  <si>
    <t>Phone2</t>
  </si>
  <si>
    <t>Email</t>
  </si>
  <si>
    <t>Entry Date</t>
  </si>
  <si>
    <t>Keuring Type</t>
  </si>
  <si>
    <t>KWPN Select Sale</t>
  </si>
  <si>
    <t>Had a medical procedure</t>
  </si>
  <si>
    <t>Stabled by</t>
  </si>
  <si>
    <t>Stabled at address</t>
  </si>
  <si>
    <t>Stabled at zipcode</t>
  </si>
  <si>
    <t>Stabled at City</t>
  </si>
  <si>
    <t>Stabled Phone</t>
  </si>
  <si>
    <t>Competition Name</t>
  </si>
  <si>
    <t>Chipping</t>
  </si>
  <si>
    <t>First Keuring</t>
  </si>
  <si>
    <t>Ridercode</t>
  </si>
  <si>
    <t>Rider FirstLetter</t>
  </si>
  <si>
    <t>Rider First Name</t>
  </si>
  <si>
    <t>Rider Tussenvoegsels</t>
  </si>
  <si>
    <t>Rider Lastname</t>
  </si>
  <si>
    <t>Breeder firstname</t>
  </si>
  <si>
    <t>Breeder tussenvoegsels</t>
  </si>
  <si>
    <t>Breeder lastname</t>
  </si>
  <si>
    <t>Breeder farm name</t>
  </si>
  <si>
    <t>19:03: ON3- Young Horses</t>
  </si>
  <si>
    <t>FOALS/WEANLINGS - DRESSAGE</t>
  </si>
  <si>
    <t>248</t>
  </si>
  <si>
    <t>O GLAMOUR BOY'S DREAM</t>
  </si>
  <si>
    <t>124007 2019N00170</t>
  </si>
  <si>
    <t>1st</t>
  </si>
  <si>
    <t>No</t>
  </si>
  <si>
    <t>Dunvegan, ON</t>
  </si>
  <si>
    <t/>
  </si>
  <si>
    <t>7-5-2019</t>
  </si>
  <si>
    <t>VB</t>
  </si>
  <si>
    <t>DP (Dressage)</t>
  </si>
  <si>
    <t>STALLION</t>
  </si>
  <si>
    <t>BAY</t>
  </si>
  <si>
    <t>IRREGULAR ELONGATED STAR</t>
  </si>
  <si>
    <t>PASTERN BEHIND HIGHER</t>
  </si>
  <si>
    <t>WHITE TO ABOVE ANKLE FRONT HIGHER</t>
  </si>
  <si>
    <t>GLAMOURDALE</t>
  </si>
  <si>
    <t>STB</t>
  </si>
  <si>
    <t>LIEVE-BELLE</t>
  </si>
  <si>
    <t>VB D-OC</t>
  </si>
  <si>
    <t>DE NIRO</t>
  </si>
  <si>
    <t>ZZ</t>
  </si>
  <si>
    <t>MARIE JOSEE</t>
  </si>
  <si>
    <t>PROULX</t>
  </si>
  <si>
    <t>CANADREAM FARM</t>
  </si>
  <si>
    <t>NA-14560</t>
  </si>
  <si>
    <t xml:space="preserve">19380 COUNTY ROAD 24 </t>
  </si>
  <si>
    <t>ON K0C 1J0</t>
  </si>
  <si>
    <t xml:space="preserve">DUNVEGAN </t>
  </si>
  <si>
    <t>514-293-3483</t>
  </si>
  <si>
    <t>514-293-3484</t>
  </si>
  <si>
    <t>INFO@CANADREAMFARM.COM</t>
  </si>
  <si>
    <t>7-8-2019</t>
  </si>
  <si>
    <t>Nee</t>
  </si>
  <si>
    <t>249</t>
  </si>
  <si>
    <t>OBSESSIVE DREAM</t>
  </si>
  <si>
    <t>124007 2019N00200</t>
  </si>
  <si>
    <t>scratch</t>
  </si>
  <si>
    <t>Yes</t>
  </si>
  <si>
    <t>15-7-2019</t>
  </si>
  <si>
    <t>REG. A</t>
  </si>
  <si>
    <t>SMALL STAR</t>
  </si>
  <si>
    <t>PASTERN BEHIND HIGHER WITH ERMIEN</t>
  </si>
  <si>
    <t>DANNEBROG</t>
  </si>
  <si>
    <t>ZE</t>
  </si>
  <si>
    <t>EVITA</t>
  </si>
  <si>
    <t>STB IBOP-(dres) Elite D-OC</t>
  </si>
  <si>
    <t>RHODIUM</t>
  </si>
  <si>
    <t>250</t>
  </si>
  <si>
    <t>OH WHAT A DREAM</t>
  </si>
  <si>
    <t>124007 2019N00210</t>
  </si>
  <si>
    <t>18-5-2019</t>
  </si>
  <si>
    <t>BORDERED SNIP NEAR RIGHT NOSTRIL</t>
  </si>
  <si>
    <t>WHITE TO ABOVE ANKLE INSIDE HIGHER WITH ERMINE</t>
  </si>
  <si>
    <t>HALF STOCKING FRONT HIGHER WITH ERMINE</t>
  </si>
  <si>
    <t>PASTERN INSIDE HIGHER WITH ERMINE</t>
  </si>
  <si>
    <t>WHITE TO ABOVE ANKLE BEHIND HIGHER WITH ERMINE</t>
  </si>
  <si>
    <t>VITALIS</t>
  </si>
  <si>
    <t>251</t>
  </si>
  <si>
    <t>OPUS ONE MTA</t>
  </si>
  <si>
    <t>124007 2019N00100</t>
  </si>
  <si>
    <t>20-6-2019</t>
  </si>
  <si>
    <t>ANKLE BEHIND HIGHER WITH ERMINES</t>
  </si>
  <si>
    <t>ANKLE BEHIND HIGHER</t>
  </si>
  <si>
    <t>DON DELUXE</t>
  </si>
  <si>
    <t>JUWEEL OF LITCHY MFS</t>
  </si>
  <si>
    <t>STB Ster  Eligible for Keur PROK D-OC</t>
  </si>
  <si>
    <t>BORDEAUX</t>
  </si>
  <si>
    <t>DANIELLE</t>
  </si>
  <si>
    <t>LANDREVILLE</t>
  </si>
  <si>
    <t>MONT ATOCA DRESSAGE</t>
  </si>
  <si>
    <t>NA-10307</t>
  </si>
  <si>
    <t xml:space="preserve">850 ROUTE PRINCIPALE </t>
  </si>
  <si>
    <t>QC J0K 3A0</t>
  </si>
  <si>
    <t>STE-MÉLANI</t>
  </si>
  <si>
    <t>4508037998</t>
  </si>
  <si>
    <t>eve.nadeau@groupenadeau.com</t>
  </si>
  <si>
    <t>19-7-2019</t>
  </si>
  <si>
    <t>252</t>
  </si>
  <si>
    <t>OLGA MTA filly Connaisseur x Gracelight by Westpoint</t>
  </si>
  <si>
    <t>21-4-2019</t>
  </si>
  <si>
    <t>CHESTNUT</t>
  </si>
  <si>
    <t>LARGE STAR</t>
  </si>
  <si>
    <t>ANKLE INSIDE HIGHER</t>
  </si>
  <si>
    <t>PARTIAL PASTERN FRONT HIGHER</t>
  </si>
  <si>
    <t>LIARA</t>
  </si>
  <si>
    <t>ZA</t>
  </si>
  <si>
    <t>LOCKSLEY II</t>
  </si>
  <si>
    <t>ORION MTA</t>
  </si>
  <si>
    <t>253</t>
  </si>
  <si>
    <t>O'CHARMING DREAM</t>
  </si>
  <si>
    <t>124007 2019N00199</t>
  </si>
  <si>
    <t>11-5-2019</t>
  </si>
  <si>
    <t>MARE</t>
  </si>
  <si>
    <t>BLACK</t>
  </si>
  <si>
    <t>STRIPE ENTERING RIGHT NOSTRIL, FLESH COLORED SPOT LOWER LIP</t>
  </si>
  <si>
    <t>3/4 STOCKING FRONT HIGHER</t>
  </si>
  <si>
    <t>3/4 STOCKING FRONT AND INSIDE HIGHER</t>
  </si>
  <si>
    <t>CHARMEUR</t>
  </si>
  <si>
    <t>FAIRLINDA</t>
  </si>
  <si>
    <t>STB Elite D-OC</t>
  </si>
  <si>
    <t>UPHILL</t>
  </si>
  <si>
    <t>254</t>
  </si>
  <si>
    <t>ONCE UPON A DREAM</t>
  </si>
  <si>
    <t>124007 2019N00198</t>
  </si>
  <si>
    <t>3-7-2019</t>
  </si>
  <si>
    <t>DARK BAY</t>
  </si>
  <si>
    <t>STAR</t>
  </si>
  <si>
    <t>PASTERN FRONT HIGHER</t>
  </si>
  <si>
    <t>WHITE TO ABOVE ANKLE INSIDE HIGHER</t>
  </si>
  <si>
    <t>FERRO</t>
  </si>
  <si>
    <t>STB PREFERENT</t>
  </si>
  <si>
    <t>GRACE KELLY SOLLENBURG</t>
  </si>
  <si>
    <t>TOTILAS</t>
  </si>
  <si>
    <t>255</t>
  </si>
  <si>
    <t>OUT OF A DREAM</t>
  </si>
  <si>
    <t>124007 2019N00171</t>
  </si>
  <si>
    <t>17-6-2019</t>
  </si>
  <si>
    <t>PASTERN BEHIND AND OUTSIDE HIGHER WITH ERMINE</t>
  </si>
  <si>
    <t>PASTERN BEHIND HIGHER WITH ERMINE</t>
  </si>
  <si>
    <t>ANKLE FRONT AND INSIDE HIGHER WITH ERMINE</t>
  </si>
  <si>
    <t>CONNAISSEUR</t>
  </si>
  <si>
    <t>ENDELIN E</t>
  </si>
  <si>
    <t>SPIELBERG</t>
  </si>
  <si>
    <t>19:03 ON3 - Young Horses</t>
  </si>
  <si>
    <t>Foals/weanlings - jumping</t>
  </si>
  <si>
    <t>Overnight Express Messenger x Veriska by Hold up premier</t>
  </si>
  <si>
    <t>Optimus PSJ</t>
  </si>
  <si>
    <t>reg B</t>
  </si>
  <si>
    <t>2nd</t>
  </si>
  <si>
    <t>YEARLINGS - JUMPER</t>
  </si>
  <si>
    <t>258</t>
  </si>
  <si>
    <t>NO JUDGEMENT ES2</t>
  </si>
  <si>
    <t>124007 2018N00573</t>
  </si>
  <si>
    <t>19-6-2018</t>
  </si>
  <si>
    <t>SP (Jumper)</t>
  </si>
  <si>
    <t>FEW WHITE HAIRS ON FOREHEAD</t>
  </si>
  <si>
    <t>JUDGEMENT-ISF</t>
  </si>
  <si>
    <t>STB CROWN</t>
  </si>
  <si>
    <t>PANDORA X</t>
  </si>
  <si>
    <t>UNKNOWN</t>
  </si>
  <si>
    <t>ONBEKEND</t>
  </si>
  <si>
    <t xml:space="preserve">SAMANTHA </t>
  </si>
  <si>
    <t>K</t>
  </si>
  <si>
    <t>MACGILLIVRAY</t>
  </si>
  <si>
    <t>NA-023715</t>
  </si>
  <si>
    <t xml:space="preserve">817 JOHN KENNEDY WAY </t>
  </si>
  <si>
    <t xml:space="preserve">ON K0A 1A0 </t>
  </si>
  <si>
    <t>OTTAWA</t>
  </si>
  <si>
    <t>613-601-1025</t>
  </si>
  <si>
    <t>skmacgillivray@gmail.com</t>
  </si>
  <si>
    <t>16-8-2019</t>
  </si>
  <si>
    <t>YEARLINGS - HUNTER</t>
  </si>
  <si>
    <t>259</t>
  </si>
  <si>
    <t>NOTORIO ES2</t>
  </si>
  <si>
    <t>124007 2018N00574</t>
  </si>
  <si>
    <t>10-6-2018</t>
  </si>
  <si>
    <t>HP (Hunter)</t>
  </si>
  <si>
    <t>STAR WITH CONNECTED STRIPE WIDENING INTO BOTH NOSTRILS, FLESH COLORED LIPS</t>
  </si>
  <si>
    <t>WHITE ERMINE</t>
  </si>
  <si>
    <t>STOCKING FRONT HIGHER</t>
  </si>
  <si>
    <t>CABARDINO</t>
  </si>
  <si>
    <t>DIAMOND</t>
  </si>
  <si>
    <t>Z</t>
  </si>
  <si>
    <t>TWO YEAR OLDS - JUMPER</t>
  </si>
  <si>
    <t>260</t>
  </si>
  <si>
    <t>MILE HIGH PSJ</t>
  </si>
  <si>
    <t>124007 2017N00269</t>
  </si>
  <si>
    <t>933000120106315</t>
  </si>
  <si>
    <t>25-5-2017</t>
  </si>
  <si>
    <t>LARGE STAR AND CONNECTED STRIPE ENTERING RIGHT NOSTRIL</t>
  </si>
  <si>
    <t>ANKLE</t>
  </si>
  <si>
    <t>GLASGOWV/HMERELNEST</t>
  </si>
  <si>
    <t>ZE PROK</t>
  </si>
  <si>
    <t>VERISKA</t>
  </si>
  <si>
    <t>STB STER</t>
  </si>
  <si>
    <t>HOLD UP PREMIER</t>
  </si>
  <si>
    <t>SCOTT PAINTER AND ASHTON</t>
  </si>
  <si>
    <t>BELCHER</t>
  </si>
  <si>
    <t>PAITON SHOW JUMPING</t>
  </si>
  <si>
    <t>NA-022454</t>
  </si>
  <si>
    <t xml:space="preserve">20925 LAGGAN-GLENELG RD </t>
  </si>
  <si>
    <t>ON K0B 1E0</t>
  </si>
  <si>
    <t>DALKEITH</t>
  </si>
  <si>
    <t>587-998-6940</t>
  </si>
  <si>
    <t>ashtonbelcher@aol.com</t>
  </si>
  <si>
    <t>15-8-2019</t>
  </si>
  <si>
    <t>Brand</t>
  </si>
  <si>
    <t>Walk</t>
  </si>
  <si>
    <t>Trot</t>
  </si>
  <si>
    <t>Canter</t>
  </si>
  <si>
    <t>S. Car</t>
  </si>
  <si>
    <t>Comments</t>
  </si>
  <si>
    <t>Score</t>
  </si>
  <si>
    <t>19:03: ON3- Studbook &amp; Ster</t>
  </si>
  <si>
    <t>STB/STER 3 YEAR OLD - DRESSAGE</t>
  </si>
  <si>
    <t>261</t>
  </si>
  <si>
    <t>528003 201608128</t>
  </si>
  <si>
    <t>yes</t>
  </si>
  <si>
    <t>ster, not keur eligible</t>
  </si>
  <si>
    <t>18-5-2016</t>
  </si>
  <si>
    <t>LARGE DROP SHAPED STAR, SNIP ENTERING LEFT NOSTRIL, WHITE SPOT LOWER LIP</t>
  </si>
  <si>
    <t>PASTERN INSIDE AND BEHIND HIGHER WITH ERMINE</t>
  </si>
  <si>
    <t>BEAUBELLE</t>
  </si>
  <si>
    <t>STB ELITE, IBOP-(DR)</t>
  </si>
  <si>
    <t>KRACK C</t>
  </si>
  <si>
    <t>1-8-2019</t>
  </si>
  <si>
    <t>L.</t>
  </si>
  <si>
    <t>HOGERVORST</t>
  </si>
  <si>
    <t>262</t>
  </si>
  <si>
    <t>LUZIA LETTY MTA</t>
  </si>
  <si>
    <t>124007 2016N00483</t>
  </si>
  <si>
    <t>933000120106234</t>
  </si>
  <si>
    <t>3-3-2016</t>
  </si>
  <si>
    <t>CORONET INSIDE ONLY</t>
  </si>
  <si>
    <t>NEGRO</t>
  </si>
  <si>
    <t>GREASE LIGHTING STR</t>
  </si>
  <si>
    <t>STB D-OC</t>
  </si>
  <si>
    <t>WESTPOINT</t>
  </si>
  <si>
    <t>STB/STER 3 YEAR OLD  - GELDERS</t>
  </si>
  <si>
    <t>264</t>
  </si>
  <si>
    <t>LENNOX</t>
  </si>
  <si>
    <t>124007 2016N00191</t>
  </si>
  <si>
    <t>5-7-2016</t>
  </si>
  <si>
    <t>GP (Gelders)</t>
  </si>
  <si>
    <t>GELDING</t>
  </si>
  <si>
    <t>DARK BROWN</t>
  </si>
  <si>
    <t>HALF STOCKING FRONT HIGHER</t>
  </si>
  <si>
    <t>PAGANINI</t>
  </si>
  <si>
    <t>ADESSA</t>
  </si>
  <si>
    <t>STB KEUR, PREFERENT</t>
  </si>
  <si>
    <t>KOSS</t>
  </si>
  <si>
    <t>NICOLE</t>
  </si>
  <si>
    <t>BABICH-MORIN</t>
  </si>
  <si>
    <t>NA-023255</t>
  </si>
  <si>
    <t xml:space="preserve">39 RILEY ROAD </t>
  </si>
  <si>
    <t>QC J7V 0K3</t>
  </si>
  <si>
    <t>VAUDREUIL</t>
  </si>
  <si>
    <t>450-458-7645</t>
  </si>
  <si>
    <t>514-947-2590</t>
  </si>
  <si>
    <t>sandy.babich@outlook.com</t>
  </si>
  <si>
    <t>BEVERLEY</t>
  </si>
  <si>
    <t>HILTON</t>
  </si>
  <si>
    <t>HILTON HALL SPORT HORSES</t>
  </si>
  <si>
    <t>STB/STER 3 YEAR OLD - JUMPER</t>
  </si>
  <si>
    <t>265</t>
  </si>
  <si>
    <t>LADY ADA BLOOM</t>
  </si>
  <si>
    <t>124007 2016N00317</t>
  </si>
  <si>
    <t>ster, keur eligible</t>
  </si>
  <si>
    <t>24-6-2016</t>
  </si>
  <si>
    <t>WIDE STRIPE NARROWING BETWEEN NOSTRILS, LARGE CONNECTED FLESH COLORED SNIP TOUCHING RIGHT NOSTRIL</t>
  </si>
  <si>
    <t>WHITE TO ABOVE ANKLE INSIDE AND BEHIND HIGHER</t>
  </si>
  <si>
    <t>STOCKING BEHIND HIGHER</t>
  </si>
  <si>
    <t>CORLAND</t>
  </si>
  <si>
    <t>STB KEUR</t>
  </si>
  <si>
    <t>FEATHER BLOOM</t>
  </si>
  <si>
    <t>MR. BLUE</t>
  </si>
  <si>
    <t>BLOOMINGTON FARM</t>
  </si>
  <si>
    <t>NA-18626</t>
  </si>
  <si>
    <t xml:space="preserve">17721 BLOOMINGTON RD RR1 </t>
  </si>
  <si>
    <t>ON K0C 1T0</t>
  </si>
  <si>
    <t>MAXVILLE</t>
  </si>
  <si>
    <t>613-527-3158</t>
  </si>
  <si>
    <t>BLOOMINGTONFARM@XPLORNET.COM</t>
  </si>
  <si>
    <t>266</t>
  </si>
  <si>
    <t>LUNA CLARA</t>
  </si>
  <si>
    <t>124007 2016N00559</t>
  </si>
  <si>
    <t>stb</t>
  </si>
  <si>
    <t>13-6-2016</t>
  </si>
  <si>
    <t>VDL WINSLEY H</t>
  </si>
  <si>
    <t>EMILION</t>
  </si>
  <si>
    <t>CAROLE</t>
  </si>
  <si>
    <t>MICHON</t>
  </si>
  <si>
    <t>NA-021339</t>
  </si>
  <si>
    <t xml:space="preserve">1366 CH LACROIX </t>
  </si>
  <si>
    <t>ON K0A 1M0</t>
  </si>
  <si>
    <t>CASSELMAN</t>
  </si>
  <si>
    <t>613-601-1613</t>
  </si>
  <si>
    <t>michoncarole@gmail.com</t>
  </si>
  <si>
    <t>8-8-2019</t>
  </si>
  <si>
    <t>GES CUP</t>
  </si>
  <si>
    <t>Scope</t>
  </si>
  <si>
    <t>Care</t>
  </si>
  <si>
    <t>Quick</t>
  </si>
  <si>
    <t>Tech</t>
  </si>
  <si>
    <t>Will</t>
  </si>
  <si>
    <t xml:space="preserve">Placing </t>
  </si>
  <si>
    <t>03:09: ON3- GES Cup</t>
  </si>
  <si>
    <t>GES CUP FOR 3-YEAR-OLDS</t>
  </si>
  <si>
    <t>For Sale</t>
  </si>
  <si>
    <t>Keuring City</t>
  </si>
  <si>
    <t>Rider/Driver</t>
  </si>
  <si>
    <t>Chip #</t>
  </si>
  <si>
    <t>19:10: GA10- Young Horses</t>
  </si>
  <si>
    <t>389</t>
  </si>
  <si>
    <t>OPULENCE</t>
  </si>
  <si>
    <t>840025 2019N00248</t>
  </si>
  <si>
    <t>10-9-2019</t>
  </si>
  <si>
    <t>Newnan, GA</t>
  </si>
  <si>
    <t>17-4-2019</t>
  </si>
  <si>
    <t>WIDE STRIPE ENTERING BOTH NOSTRILS, FLESH COLORED LIPS</t>
  </si>
  <si>
    <t>GAUDÍ</t>
  </si>
  <si>
    <t>VB AANGEWEZEN, PROK</t>
  </si>
  <si>
    <t>GENEVA</t>
  </si>
  <si>
    <t>SOPRANO</t>
  </si>
  <si>
    <t>CAROLINE</t>
  </si>
  <si>
    <t>BUCHANAN</t>
  </si>
  <si>
    <t>NA-023488</t>
  </si>
  <si>
    <t xml:space="preserve">1305 NEIGHBORS LN SW </t>
  </si>
  <si>
    <t>AL 35640</t>
  </si>
  <si>
    <t>HARTSELLE</t>
  </si>
  <si>
    <t>2059075373</t>
  </si>
  <si>
    <t>Carolinehbuchanan@gmail.com</t>
  </si>
  <si>
    <t>ANGELA</t>
  </si>
  <si>
    <t>LEACH</t>
  </si>
  <si>
    <t>CHAPEL HILL FARM</t>
  </si>
  <si>
    <t>390</t>
  </si>
  <si>
    <t>OAKDANCERS BEATRICE</t>
  </si>
  <si>
    <t>840025 2019N00087</t>
  </si>
  <si>
    <t>933000320110477</t>
  </si>
  <si>
    <t>27-4-2019</t>
  </si>
  <si>
    <t>SMALL STAR, FLESH COLORED BORDERED SNIP BETWEEN NOSTRILS</t>
  </si>
  <si>
    <t>ANKLE INSIDE AND BEHIND HIGHER</t>
  </si>
  <si>
    <t>WINCLAIR</t>
  </si>
  <si>
    <t>STB STER, ELIGIBLE FOR KEUR</t>
  </si>
  <si>
    <t>SIR SINCLAIR</t>
  </si>
  <si>
    <t>STB Keur D-OC</t>
  </si>
  <si>
    <t>TERRY</t>
  </si>
  <si>
    <t>LONG</t>
  </si>
  <si>
    <t>OAKDANCER FARM</t>
  </si>
  <si>
    <t>NA-10848</t>
  </si>
  <si>
    <t xml:space="preserve">106 DOLPHIN POINT DRIVE </t>
  </si>
  <si>
    <t>SC 29907</t>
  </si>
  <si>
    <t>BEAUFORT</t>
  </si>
  <si>
    <t>8434413229</t>
  </si>
  <si>
    <t>oakdancerdressage@gmail.com</t>
  </si>
  <si>
    <t>21-6-2019</t>
  </si>
  <si>
    <t>391</t>
  </si>
  <si>
    <t>OAKDANCERS TITANIA</t>
  </si>
  <si>
    <t>840025 2019N00085</t>
  </si>
  <si>
    <t>933000320110446</t>
  </si>
  <si>
    <t>ARUNEE</t>
  </si>
  <si>
    <t>VB SPORT-(DR)</t>
  </si>
  <si>
    <t>O happy day (Gaudi x Diamont Hit)</t>
  </si>
  <si>
    <t>TWO YEAR OLDS - DRESSAGE</t>
  </si>
  <si>
    <t>392</t>
  </si>
  <si>
    <t>M-AZING</t>
  </si>
  <si>
    <t>840025 2017N00451</t>
  </si>
  <si>
    <t>933000320110363</t>
  </si>
  <si>
    <t>24-5-2017</t>
  </si>
  <si>
    <t>LARGE STAR AND DISCONNECTED STRIPE ENTERING LEFT NOSTRIL, WHITE SPOT LOWER LIP</t>
  </si>
  <si>
    <t>CONTENDRO I</t>
  </si>
  <si>
    <t>EVITA-VERON</t>
  </si>
  <si>
    <t>VERON</t>
  </si>
  <si>
    <t>KIMBERLY Z.</t>
  </si>
  <si>
    <t>KEETON, DVM</t>
  </si>
  <si>
    <t>NA-022750</t>
  </si>
  <si>
    <t xml:space="preserve">1243 JERUSALEM RD </t>
  </si>
  <si>
    <t>GA 30677</t>
  </si>
  <si>
    <t>WATKINSVILLE</t>
  </si>
  <si>
    <t>706-612-6018</t>
  </si>
  <si>
    <t>kzkeeton@aol.com</t>
  </si>
  <si>
    <t>jumping</t>
  </si>
  <si>
    <t>reflex</t>
  </si>
  <si>
    <t>techn</t>
  </si>
  <si>
    <t>scope</t>
  </si>
  <si>
    <t>19:10: GA10- Studbook &amp; Ster</t>
  </si>
  <si>
    <t>394</t>
  </si>
  <si>
    <t>LOUCIANA TBF</t>
  </si>
  <si>
    <t>840025 2016N00080</t>
  </si>
  <si>
    <t>933000120106208</t>
  </si>
  <si>
    <t>17-4-2016</t>
  </si>
  <si>
    <t>LARGE IRREGULAR STAR, STRIPE BEGINNING MIDDLE OF FACE EXTENDING BETWEEN NOSTRILS</t>
  </si>
  <si>
    <t>NAVARONE</t>
  </si>
  <si>
    <t>ABBAIANA JP</t>
  </si>
  <si>
    <t>CONTANGO</t>
  </si>
  <si>
    <t>MARIANNE &amp; WALTER</t>
  </si>
  <si>
    <t>JONES</t>
  </si>
  <si>
    <t>THUNDER BRIDGE FARM</t>
  </si>
  <si>
    <t>NA-9159</t>
  </si>
  <si>
    <t xml:space="preserve">19137 COUNTY RD 64 </t>
  </si>
  <si>
    <t>AL 36551</t>
  </si>
  <si>
    <t>LOXLEY</t>
  </si>
  <si>
    <t>251-943-7630</t>
  </si>
  <si>
    <t>251-979-7630</t>
  </si>
  <si>
    <t>MARIANNEJONES@GMAIL.COM</t>
  </si>
  <si>
    <t>14-8-2019</t>
  </si>
  <si>
    <t>STB/STER 4-TO-7 YEARS -  DRESSAGE</t>
  </si>
  <si>
    <t>393</t>
  </si>
  <si>
    <t>KAPRI</t>
  </si>
  <si>
    <t>528003 201505483</t>
  </si>
  <si>
    <t>no</t>
  </si>
  <si>
    <t>528210004267618</t>
  </si>
  <si>
    <t>16-4-2015</t>
  </si>
  <si>
    <t>ANKLE FRONT HIGHER</t>
  </si>
  <si>
    <t>CORONET FRONT AND INSIDE HIGHER</t>
  </si>
  <si>
    <t>FLORENTINA</t>
  </si>
  <si>
    <t>FLORESTAN I</t>
  </si>
  <si>
    <t>LAURA</t>
  </si>
  <si>
    <t>WHARTON</t>
  </si>
  <si>
    <t>CUTTERS RUN FARM</t>
  </si>
  <si>
    <t>NA-19725</t>
  </si>
  <si>
    <t xml:space="preserve">106 COX ROAD </t>
  </si>
  <si>
    <t>GA 30747</t>
  </si>
  <si>
    <t xml:space="preserve">SUMMERVILLE </t>
  </si>
  <si>
    <t>678-591-1631</t>
  </si>
  <si>
    <t>LALAEW@GMAIL.COM</t>
  </si>
  <si>
    <t>AJM</t>
  </si>
  <si>
    <t>OUDE GROEN</t>
  </si>
  <si>
    <t>STB/STER 3 YEARS -  DRESSAGE</t>
  </si>
  <si>
    <t>LUNA</t>
  </si>
  <si>
    <t>ster keur eligible</t>
  </si>
  <si>
    <t>IBOP</t>
  </si>
  <si>
    <t>Supple</t>
  </si>
  <si>
    <t>Care/Balance</t>
  </si>
  <si>
    <t>Rid/Wil</t>
  </si>
  <si>
    <t>Talent</t>
  </si>
  <si>
    <t>Results</t>
  </si>
  <si>
    <t>19:10: GA10- IBOPs</t>
  </si>
  <si>
    <t>DRESSAGE IBOP</t>
  </si>
  <si>
    <t>840025 2016N00177</t>
  </si>
  <si>
    <t>1-5-2016</t>
  </si>
  <si>
    <t>IRREGULAR STAR, FAINT SNIP</t>
  </si>
  <si>
    <t>UB 40</t>
  </si>
  <si>
    <t>KAMEO HF</t>
  </si>
  <si>
    <t>840025 020150019</t>
  </si>
  <si>
    <t>23-4-2015</t>
  </si>
  <si>
    <t>STB STER  ELIGIBLE FOR KEUR PROK D-OC</t>
  </si>
  <si>
    <t>167</t>
  </si>
  <si>
    <t>NETTO</t>
  </si>
  <si>
    <t>DEODORA HF</t>
  </si>
  <si>
    <t>STB STER, PROK</t>
  </si>
  <si>
    <t>JAZZ</t>
  </si>
  <si>
    <t>JULIE</t>
  </si>
  <si>
    <t>BALLARD HARALSON</t>
  </si>
  <si>
    <t>HARALSON FARM</t>
  </si>
  <si>
    <t>NA-7428</t>
  </si>
  <si>
    <t xml:space="preserve">133 H.G. DENNIS RD </t>
  </si>
  <si>
    <t>GA 30263-4944</t>
  </si>
  <si>
    <t>NEWNAN</t>
  </si>
  <si>
    <t>770-301-3444</t>
  </si>
  <si>
    <t>JULIEBH@MINDSPRING.COM</t>
  </si>
  <si>
    <t>19:10: GA10- DGB Cup</t>
  </si>
  <si>
    <t>Kadeaux HF</t>
  </si>
  <si>
    <t>840025 020150075</t>
  </si>
  <si>
    <t>DGBC 3,4,5/6</t>
  </si>
  <si>
    <t>walk</t>
  </si>
  <si>
    <t>trot</t>
  </si>
  <si>
    <t>canter</t>
  </si>
  <si>
    <t>S/Car</t>
  </si>
  <si>
    <t>Supp</t>
  </si>
  <si>
    <t>Subm</t>
  </si>
  <si>
    <t>score</t>
  </si>
  <si>
    <t>Place</t>
  </si>
  <si>
    <t>DGB CUP FOR 3-YEAR-OLDS</t>
  </si>
  <si>
    <t>397</t>
  </si>
  <si>
    <t>DGB CUP FOR 4-YEAR-OLDS</t>
  </si>
  <si>
    <t>396</t>
  </si>
  <si>
    <t>19:13: CA13- Young Horses</t>
  </si>
  <si>
    <t>FOALS/WEANLING - JUMPER</t>
  </si>
  <si>
    <t>451</t>
  </si>
  <si>
    <t>OUT OF POCKET EP</t>
  </si>
  <si>
    <t>840025 2019N00016</t>
  </si>
  <si>
    <t>Hanford, CA</t>
  </si>
  <si>
    <t>933000320110388</t>
  </si>
  <si>
    <t>10-4-2019</t>
  </si>
  <si>
    <t>STAR WITH THIN STRIPE WIDENING INTO BOTH NOSTRILS, FLESH COLORED UPPER AND LOWER LIP</t>
  </si>
  <si>
    <t>HALF STOCKING INSIDE HIGHER</t>
  </si>
  <si>
    <t>JONKHEER Z</t>
  </si>
  <si>
    <t>RENATE</t>
  </si>
  <si>
    <t>SAMBERTINO</t>
  </si>
  <si>
    <t>VB 2E-BEZICHTIGING</t>
  </si>
  <si>
    <t>GUNDI</t>
  </si>
  <si>
    <t>YOUNGER</t>
  </si>
  <si>
    <t>EAGLE POINT EQUESTRIAN</t>
  </si>
  <si>
    <t>NA-20425</t>
  </si>
  <si>
    <t xml:space="preserve">3707 NORTH GATE WOODS CT </t>
  </si>
  <si>
    <t>CA 94598</t>
  </si>
  <si>
    <t>WALNUT CREEK</t>
  </si>
  <si>
    <t>925-451-9286</t>
  </si>
  <si>
    <t>GUNDI.YOUNGER@GMAIL.COM</t>
  </si>
  <si>
    <t>11-7-2019</t>
  </si>
  <si>
    <t>440</t>
  </si>
  <si>
    <t>OCEANUS</t>
  </si>
  <si>
    <t>840025 2019N00284</t>
  </si>
  <si>
    <t>1-1-2019</t>
  </si>
  <si>
    <t>LARGE STAR AND CONNECTED STRIPE ENTERING BOTH NOSTRILS, FLESH COLORED LIPS</t>
  </si>
  <si>
    <t xml:space="preserve">STOCKING OVER KNEE </t>
  </si>
  <si>
    <t>BELLY SPLASH</t>
  </si>
  <si>
    <t>DEVON HEIR</t>
  </si>
  <si>
    <t>WAHINI EMILINIE</t>
  </si>
  <si>
    <t>BURGGRAAF</t>
  </si>
  <si>
    <t>DENISE</t>
  </si>
  <si>
    <t>LAMALFA</t>
  </si>
  <si>
    <t>NA-023775</t>
  </si>
  <si>
    <t xml:space="preserve">187 E POLK ST #17 </t>
  </si>
  <si>
    <t>CA 93210</t>
  </si>
  <si>
    <t>COALINGA</t>
  </si>
  <si>
    <t>951-532-0228</t>
  </si>
  <si>
    <t>33wildrose@gmail.com</t>
  </si>
  <si>
    <t>12-8-2019</t>
  </si>
  <si>
    <t>441</t>
  </si>
  <si>
    <t>OMEGA DG</t>
  </si>
  <si>
    <t>840025 2019N00336</t>
  </si>
  <si>
    <t>13-3-2019</t>
  </si>
  <si>
    <t>LARGE STAR, STRIPE AND CONNECTED SNIP NEAR RIGHT NOSTRIL</t>
  </si>
  <si>
    <t>STOCKING FRONT HIGHER WITH ERMINE</t>
  </si>
  <si>
    <t>INDEA KS</t>
  </si>
  <si>
    <t xml:space="preserve">JOSH </t>
  </si>
  <si>
    <t>PETER</t>
  </si>
  <si>
    <t>ALBRECHT</t>
  </si>
  <si>
    <t>NA-023774</t>
  </si>
  <si>
    <t xml:space="preserve">606 COAL CANYON ROAD  </t>
  </si>
  <si>
    <t>CA 95965</t>
  </si>
  <si>
    <t>OROVILLE</t>
  </si>
  <si>
    <t>530-282-3725</t>
  </si>
  <si>
    <t>Joshpalbrecht@aol.com</t>
  </si>
  <si>
    <t>3-9-2019</t>
  </si>
  <si>
    <t>DG BAR BREEDERS, INC.</t>
  </si>
  <si>
    <t>442</t>
  </si>
  <si>
    <t>ORLANDO DG</t>
  </si>
  <si>
    <t>840025 2019N00151</t>
  </si>
  <si>
    <t>30-5-2019</t>
  </si>
  <si>
    <t>WHITE TO ABOVE ANKLE OUTSIDE HIGHER</t>
  </si>
  <si>
    <t>PASTERN INSIDE HIGHER</t>
  </si>
  <si>
    <t>VERALINDA</t>
  </si>
  <si>
    <t>NUMERO UNO</t>
  </si>
  <si>
    <t>NA-4460</t>
  </si>
  <si>
    <t xml:space="preserve">3018 GRANGEVILLE BLVD </t>
  </si>
  <si>
    <t>CA 93230</t>
  </si>
  <si>
    <t>HANFORD</t>
  </si>
  <si>
    <t>559-732-7738</t>
  </si>
  <si>
    <t>WILLYARTS@DGBARRANCH.COM</t>
  </si>
  <si>
    <t>19-8-2019</t>
  </si>
  <si>
    <t>BETH</t>
  </si>
  <si>
    <t>SPUHLER</t>
  </si>
  <si>
    <t>443</t>
  </si>
  <si>
    <t>OSCAR HF</t>
  </si>
  <si>
    <t>840025 2019N00249</t>
  </si>
  <si>
    <t>15-4-2019</t>
  </si>
  <si>
    <t>CALLAHO'S BENICIO</t>
  </si>
  <si>
    <t>VALESKA-DG</t>
  </si>
  <si>
    <t>STB ELITE, PREFERENT</t>
  </si>
  <si>
    <t>INGRID</t>
  </si>
  <si>
    <t>HAMAR</t>
  </si>
  <si>
    <t>NA-7223</t>
  </si>
  <si>
    <t xml:space="preserve">4597 AVENUE 272 </t>
  </si>
  <si>
    <t>CA 93277</t>
  </si>
  <si>
    <t>VISALIA</t>
  </si>
  <si>
    <t>559-684-8568</t>
  </si>
  <si>
    <t>JIHKIDS@YAHOO.COM</t>
  </si>
  <si>
    <t>444</t>
  </si>
  <si>
    <t>OCALA</t>
  </si>
  <si>
    <t>840025 2019N00133</t>
  </si>
  <si>
    <t>1-5-2019</t>
  </si>
  <si>
    <t>IRREGULAR STAR, SNIP ON BRIDGE OF NOSE</t>
  </si>
  <si>
    <t>WHITE TO ABOVE ANKLE OUTSIDE HIGHER WITH ERMINE</t>
  </si>
  <si>
    <t>QREDIT</t>
  </si>
  <si>
    <t>HARINKA WEERING</t>
  </si>
  <si>
    <t>CARLTON HILL VDL</t>
  </si>
  <si>
    <t>MARA</t>
  </si>
  <si>
    <t>MILLER</t>
  </si>
  <si>
    <t>NA-021965</t>
  </si>
  <si>
    <t xml:space="preserve">540 N. O STREET </t>
  </si>
  <si>
    <t>93274</t>
  </si>
  <si>
    <t>TULARE, CA</t>
  </si>
  <si>
    <t>559-593-2346</t>
  </si>
  <si>
    <t>mara.young416@gmail.com</t>
  </si>
  <si>
    <t>22-7-2019</t>
  </si>
  <si>
    <t>445</t>
  </si>
  <si>
    <t>OCTOBER DAYE AR</t>
  </si>
  <si>
    <t>840025 2019N00254</t>
  </si>
  <si>
    <t>9-6-2019</t>
  </si>
  <si>
    <t>WIDE STRIPE ENTERING BOTH NOSTRILS</t>
  </si>
  <si>
    <t>WHITE TO ABOVE ANKLE FRONT AND INSIDE HIGHER</t>
  </si>
  <si>
    <t>KONING DG</t>
  </si>
  <si>
    <t>VB Ster  IBOP-(dres) D-OC</t>
  </si>
  <si>
    <t>VOTIK-K</t>
  </si>
  <si>
    <t>DON SCHUFRO</t>
  </si>
  <si>
    <t>ADRIENNE</t>
  </si>
  <si>
    <t>BROUWER RASI DVM</t>
  </si>
  <si>
    <t>NA-14854</t>
  </si>
  <si>
    <t xml:space="preserve">5276 CITRUS COLONY RD. </t>
  </si>
  <si>
    <t>95650</t>
  </si>
  <si>
    <t>LOOMIS, CA</t>
  </si>
  <si>
    <t>916-718-9571</t>
  </si>
  <si>
    <t>9167189571</t>
  </si>
  <si>
    <t>RONANDADRI@SBCGLOBAL.NET</t>
  </si>
  <si>
    <t>446</t>
  </si>
  <si>
    <t>ODESSA DG</t>
  </si>
  <si>
    <t>840025 2019N00064</t>
  </si>
  <si>
    <t>16-4-2019</t>
  </si>
  <si>
    <t>NO FACE OR LEG MARKINGS</t>
  </si>
  <si>
    <t>ALONA-DG</t>
  </si>
  <si>
    <t>447</t>
  </si>
  <si>
    <t>OLABRIA DG</t>
  </si>
  <si>
    <t>840025 2019N00109</t>
  </si>
  <si>
    <t>WHITE TO ABOVE ANKLE BEHIND HIGHER</t>
  </si>
  <si>
    <t>PASTERN FRONT HIGHER WITH ERMINE</t>
  </si>
  <si>
    <t>GASPARD DE LA NUIT DG</t>
  </si>
  <si>
    <t>VB AANGEWEZEN</t>
  </si>
  <si>
    <t>KAMEBRIA DG</t>
  </si>
  <si>
    <t>6-8-2019</t>
  </si>
  <si>
    <t>448</t>
  </si>
  <si>
    <t>OPALINA DG</t>
  </si>
  <si>
    <t>840025 2019N00107</t>
  </si>
  <si>
    <t>5-6-2019</t>
  </si>
  <si>
    <t>HALF STOCKING INSIDE AND BEHIND HIGHER</t>
  </si>
  <si>
    <t>SATINA</t>
  </si>
  <si>
    <t>STB STER, PREFERENT</t>
  </si>
  <si>
    <t>449</t>
  </si>
  <si>
    <t>ORIANA DG</t>
  </si>
  <si>
    <t>840025 2019N00106</t>
  </si>
  <si>
    <t>LARGE STAR AND CONNECTED WIDE STRIPE ENTERING BOTH NOSTRILS, FLESH COLORED LIPS</t>
  </si>
  <si>
    <t>STOCKING OUTSIDE HIGHER</t>
  </si>
  <si>
    <t>JALINA DG</t>
  </si>
  <si>
    <t>STB KEUR, IBOP-(DR)</t>
  </si>
  <si>
    <t>IDOCUS</t>
  </si>
  <si>
    <t>YEARLINGS - DRESSAGE</t>
  </si>
  <si>
    <t>452</t>
  </si>
  <si>
    <t>NIGHT TO REMEMBER RTH</t>
  </si>
  <si>
    <t>840025 2018N00425</t>
  </si>
  <si>
    <t>933000320052151</t>
  </si>
  <si>
    <t>9-5-2018</t>
  </si>
  <si>
    <t>GRAY BORN BLACK</t>
  </si>
  <si>
    <t>IRREGULAR STAR, IRREGULAR SNIP BETWEEN NOSTRILS</t>
  </si>
  <si>
    <t>FIDERTANZ</t>
  </si>
  <si>
    <t>B KEROSE</t>
  </si>
  <si>
    <t>STB ELITE, SPORT-(DR), IBOP-(DR), PROK</t>
  </si>
  <si>
    <t>UNIVERSEEL</t>
  </si>
  <si>
    <t>ALANNA</t>
  </si>
  <si>
    <t>SELLERS</t>
  </si>
  <si>
    <t>NA-023175</t>
  </si>
  <si>
    <t xml:space="preserve">PO BOX 2424 </t>
  </si>
  <si>
    <t>CO 80161</t>
  </si>
  <si>
    <t>LITTLETON</t>
  </si>
  <si>
    <t>3037177794</t>
  </si>
  <si>
    <t>3037834761</t>
  </si>
  <si>
    <t>gotrevor@yahoo.com</t>
  </si>
  <si>
    <t>453</t>
  </si>
  <si>
    <t>NATIVE DANCE RTH</t>
  </si>
  <si>
    <t>840025 2018N00427</t>
  </si>
  <si>
    <t>933000320052169</t>
  </si>
  <si>
    <t>22-6-2018</t>
  </si>
  <si>
    <t>SMALL FLESH COLORED SNIP</t>
  </si>
  <si>
    <t>ANKLE FRONT HIGHER WITH ERMINE</t>
  </si>
  <si>
    <t>HALF STOCKING OUTSIDE HIGHER</t>
  </si>
  <si>
    <t>STOCKING TO KNEE BEHIND HIGHER WITH ERMINE</t>
  </si>
  <si>
    <t>AMPERE</t>
  </si>
  <si>
    <t>454</t>
  </si>
  <si>
    <t>NICOLA RTH</t>
  </si>
  <si>
    <t>840025 2018N00426</t>
  </si>
  <si>
    <t>933000320052157</t>
  </si>
  <si>
    <t>28-3-2018</t>
  </si>
  <si>
    <t>LARGE ELONGATED BORDERED SNIP ENTERING LEFT NOSTRIL</t>
  </si>
  <si>
    <t>PASTERN FRONT AND OUTSIDE HIGHER</t>
  </si>
  <si>
    <t>ANKLE BEHIND AND INSIDE HIGHER</t>
  </si>
  <si>
    <t>455</t>
  </si>
  <si>
    <t>N- MILLIONAIRESS</t>
  </si>
  <si>
    <t>840025 2018N00011</t>
  </si>
  <si>
    <t>15-2-2018</t>
  </si>
  <si>
    <t>CORNET OBOLENSKY</t>
  </si>
  <si>
    <t>PARISKA</t>
  </si>
  <si>
    <t>VB SPORT-(SPRING)</t>
  </si>
  <si>
    <t>ALMOX PRINTS</t>
  </si>
  <si>
    <t>GENTRY HILL FARM</t>
  </si>
  <si>
    <t>NA-022152</t>
  </si>
  <si>
    <t xml:space="preserve">573 AQUAJITO ROAD </t>
  </si>
  <si>
    <t>CA 93923</t>
  </si>
  <si>
    <t>CARMEL</t>
  </si>
  <si>
    <t>831-236-3035</t>
  </si>
  <si>
    <t>DONELLELAUGHLIN@MSN.COM</t>
  </si>
  <si>
    <t>456</t>
  </si>
  <si>
    <t>MYTOLIMBRIA DG</t>
  </si>
  <si>
    <t>840025 2017N00058</t>
  </si>
  <si>
    <t>933000120106128</t>
  </si>
  <si>
    <t>13-5-2017</t>
  </si>
  <si>
    <t>VB PROK D-OC</t>
  </si>
  <si>
    <t>IRREGULAR STAR</t>
  </si>
  <si>
    <t>ANKLE BEHIND HIGHER WITH ERMINE</t>
  </si>
  <si>
    <t>VAN GOGH</t>
  </si>
  <si>
    <t>ITOLIMBRIA DG</t>
  </si>
  <si>
    <t>2-7-2019</t>
  </si>
  <si>
    <t>TWO YEAR OLDS - HUNTER</t>
  </si>
  <si>
    <t>457</t>
  </si>
  <si>
    <t>MIMOSA KF</t>
  </si>
  <si>
    <t>840025 2017N00019</t>
  </si>
  <si>
    <t>933000120106184</t>
  </si>
  <si>
    <t>28-3-2017</t>
  </si>
  <si>
    <t>LARGE IRREGULAR STAR AND CONNECTED STRIPE, CONNECTED FLESH COLORED BORDERED SNIP</t>
  </si>
  <si>
    <t>STOCKING INSIDE HIGHER</t>
  </si>
  <si>
    <t>STOCKING INSIDE ONLY</t>
  </si>
  <si>
    <t>STOCKING TO KNEE INSIDE HIGHER</t>
  </si>
  <si>
    <t>KARANDASJ</t>
  </si>
  <si>
    <t>EPIPHANY KF</t>
  </si>
  <si>
    <t>GREAT PLEASURE</t>
  </si>
  <si>
    <t>KIMBERLEE</t>
  </si>
  <si>
    <t>VON DISTERLO</t>
  </si>
  <si>
    <t>KIMBERLEE FARMS</t>
  </si>
  <si>
    <t>NA-19100</t>
  </si>
  <si>
    <t xml:space="preserve">6730 OLD BALCOM CANYON RD. </t>
  </si>
  <si>
    <t>CA 93066</t>
  </si>
  <si>
    <t>SOMIS</t>
  </si>
  <si>
    <t>818-903-5404</t>
  </si>
  <si>
    <t>KIM@KIMBERLEEFARMS.COM</t>
  </si>
  <si>
    <t>19:13: CA13- Studbook &amp; Ster</t>
  </si>
  <si>
    <t>ADVISORY CLASS - DRESSAGE</t>
  </si>
  <si>
    <t>465</t>
  </si>
  <si>
    <t>MESCALERO AP</t>
  </si>
  <si>
    <t>840025 2017N00126</t>
  </si>
  <si>
    <t>933000120106284</t>
  </si>
  <si>
    <t>6-6-2017</t>
  </si>
  <si>
    <t>HEEL BULB</t>
  </si>
  <si>
    <t>ANKLE BEHIND AND INSIDE HIGHER WITH ERMINE</t>
  </si>
  <si>
    <t>APACHE</t>
  </si>
  <si>
    <t>GESTERRIKA V.H.M.</t>
  </si>
  <si>
    <t>VIVALDI</t>
  </si>
  <si>
    <t>SANDRA</t>
  </si>
  <si>
    <t>HARPER</t>
  </si>
  <si>
    <t>AIR PEGASUS SPORTHORSES</t>
  </si>
  <si>
    <t>NA-7511</t>
  </si>
  <si>
    <t xml:space="preserve">32181 EAST NINE DR. </t>
  </si>
  <si>
    <t>CA 92677</t>
  </si>
  <si>
    <t>LAGUNA NIGUEL</t>
  </si>
  <si>
    <t>949-466-4916</t>
  </si>
  <si>
    <t>AIRPEGASUS.2008@GMAIL.COM</t>
  </si>
  <si>
    <t>461</t>
  </si>
  <si>
    <t>LAYLA EP</t>
  </si>
  <si>
    <t>840025 2016N00188</t>
  </si>
  <si>
    <t>1-6-2016</t>
  </si>
  <si>
    <t>VB PROK</t>
  </si>
  <si>
    <t>ANKLE OUTSIDE AND BEHIND HIGHER WITH ERMINE</t>
  </si>
  <si>
    <t>PASTERN BEHIND MUCH HIGHER WITH ERMINE</t>
  </si>
  <si>
    <t>BAKARA</t>
  </si>
  <si>
    <t>STB KEUR, SPORT-(DR)</t>
  </si>
  <si>
    <t>462</t>
  </si>
  <si>
    <t>LYRIC DG</t>
  </si>
  <si>
    <t>840025 2016N00063</t>
  </si>
  <si>
    <t>26-3-2016</t>
  </si>
  <si>
    <t>HALF STOCKING BEHIND HIGHER WITH LARGE ERMINE</t>
  </si>
  <si>
    <t>HALF STOCKING OUTSIDE HIGHER WITH ERMINE</t>
  </si>
  <si>
    <t>EL CAPONE</t>
  </si>
  <si>
    <t>WOODWIND</t>
  </si>
  <si>
    <t>STB ELITE</t>
  </si>
  <si>
    <t>CONTESTER</t>
  </si>
  <si>
    <t>NATALIE</t>
  </si>
  <si>
    <t>BRYANT</t>
  </si>
  <si>
    <t>NA-902420</t>
  </si>
  <si>
    <t>WILLYARTS@HUGHES.NET</t>
  </si>
  <si>
    <t>12-7-2019</t>
  </si>
  <si>
    <t>458</t>
  </si>
  <si>
    <t>DELOVELY</t>
  </si>
  <si>
    <t>DE 441410235015</t>
  </si>
  <si>
    <t>stb quality</t>
  </si>
  <si>
    <t>24-4-2015</t>
  </si>
  <si>
    <t>GOLDBERG</t>
  </si>
  <si>
    <t>LINDA C</t>
  </si>
  <si>
    <t>WALZ</t>
  </si>
  <si>
    <t>NA-19243</t>
  </si>
  <si>
    <t xml:space="preserve">41584 LAUREL VALLEY CIRCLE </t>
  </si>
  <si>
    <t>CA 92591-3959</t>
  </si>
  <si>
    <t>TEMECULA</t>
  </si>
  <si>
    <t>909/ 587-9625</t>
  </si>
  <si>
    <t>760-468-0361</t>
  </si>
  <si>
    <t>STEPAHEADL@AOL.COM</t>
  </si>
  <si>
    <t>2-8-2019</t>
  </si>
  <si>
    <t xml:space="preserve">ONBEKEND </t>
  </si>
  <si>
    <t>459</t>
  </si>
  <si>
    <t>KANITA M</t>
  </si>
  <si>
    <t>528003 201507316</t>
  </si>
  <si>
    <t>528210004171123</t>
  </si>
  <si>
    <t>1-5-2015</t>
  </si>
  <si>
    <t>DUNDEE M</t>
  </si>
  <si>
    <t>VB 2e-Bezichtiging D-OC</t>
  </si>
  <si>
    <t>DUGANITA M</t>
  </si>
  <si>
    <t>STB ELITE, IBOP-(DR), PROK</t>
  </si>
  <si>
    <t>SANTANO</t>
  </si>
  <si>
    <t>DANTIA</t>
  </si>
  <si>
    <t>BENSON</t>
  </si>
  <si>
    <t>NA-1356</t>
  </si>
  <si>
    <t xml:space="preserve">6155 E. LOS ANGELES AVENUE </t>
  </si>
  <si>
    <t>805-386-4209</t>
  </si>
  <si>
    <t>805-443-5016</t>
  </si>
  <si>
    <t>DANTIA@VERIZON.NET</t>
  </si>
  <si>
    <t>C.F.</t>
  </si>
  <si>
    <t>VAN MOOK</t>
  </si>
  <si>
    <t>460</t>
  </si>
  <si>
    <t>KIAMENTA DG</t>
  </si>
  <si>
    <t>840025 020150121</t>
  </si>
  <si>
    <t>ster, keur</t>
  </si>
  <si>
    <t>4-6-2015</t>
  </si>
  <si>
    <t>CORONET</t>
  </si>
  <si>
    <t>BIEMENTA CL</t>
  </si>
  <si>
    <t>PAINTED BLACK</t>
  </si>
  <si>
    <t>JUDITH</t>
  </si>
  <si>
    <t>NISHI</t>
  </si>
  <si>
    <t>NA-13181</t>
  </si>
  <si>
    <t xml:space="preserve">2499 N DEL REY AVE </t>
  </si>
  <si>
    <t>CA 93657</t>
  </si>
  <si>
    <t>SANGER</t>
  </si>
  <si>
    <t>559.283.8108</t>
  </si>
  <si>
    <t>JUDITHN.CA.US@GMAIL.COM</t>
  </si>
  <si>
    <t>STB/STER 3 YEAR OLD - HUNTER</t>
  </si>
  <si>
    <t>463</t>
  </si>
  <si>
    <t>LOVERBOY KF</t>
  </si>
  <si>
    <t>840025 2016N00069</t>
  </si>
  <si>
    <t>19-3-2016</t>
  </si>
  <si>
    <t>IRREGULAR BORDERED STRIPE NARROWING AND ENTERING RIGHT NOSTRIL</t>
  </si>
  <si>
    <t>BLISS MF</t>
  </si>
  <si>
    <t>STB/STER 4-TO-7 YEAR - HUNTER</t>
  </si>
  <si>
    <t>464</t>
  </si>
  <si>
    <t>KAMINA KF</t>
  </si>
  <si>
    <t>840025 020150183</t>
  </si>
  <si>
    <t>ster, keur egible</t>
  </si>
  <si>
    <t>19-5-2015</t>
  </si>
  <si>
    <t>STAR, STRIPE, BORDERED SNIP ENTERING NOSTRILS</t>
  </si>
  <si>
    <t>PASTERN &amp; PART ANKLE BEHIND HIGHER</t>
  </si>
  <si>
    <t>BELLY SPOT</t>
  </si>
  <si>
    <t>ZAPATERO VDL</t>
  </si>
  <si>
    <t>PAMINA VDL</t>
  </si>
  <si>
    <t>STB IBOP D-OC Elite</t>
  </si>
  <si>
    <t>NIMMERDOR</t>
  </si>
  <si>
    <t>19:13: CA13- Stallion Approval</t>
  </si>
  <si>
    <t>1ST ROUND FOR STALLION APPROVAL - DRESSAGE</t>
  </si>
  <si>
    <t>466</t>
  </si>
  <si>
    <t>L PRIMO DG</t>
  </si>
  <si>
    <t>840025 2016N00131</t>
  </si>
  <si>
    <t>licensed pending scoping</t>
  </si>
  <si>
    <t>28-4-2016</t>
  </si>
  <si>
    <t>SMALL IRREGULAR STAR</t>
  </si>
  <si>
    <t>165</t>
  </si>
  <si>
    <t>19:13: CA13- IBOPs</t>
  </si>
  <si>
    <t>19:13: CA13- DGB Cup</t>
  </si>
  <si>
    <t>468</t>
  </si>
  <si>
    <t>LADAZA DG</t>
  </si>
  <si>
    <t>840025 2016N00165</t>
  </si>
  <si>
    <t>19-6-2016</t>
  </si>
  <si>
    <t>LARGE STAR, SMALL FLESH COLORED SNIP BETWEEN NOSTRILS</t>
  </si>
  <si>
    <t>WHITE TO ABOVE ANKLE FRONT HIGHER WITH ERMINE</t>
  </si>
  <si>
    <t>SADAZA</t>
  </si>
  <si>
    <t>CARIDOR</t>
  </si>
  <si>
    <t>CAITLIN</t>
  </si>
  <si>
    <t>NA-11672</t>
  </si>
  <si>
    <t xml:space="preserve">18761 AVE 264 </t>
  </si>
  <si>
    <t>CA 93221</t>
  </si>
  <si>
    <t>EXETER</t>
  </si>
  <si>
    <t>5596794097</t>
  </si>
  <si>
    <t>559-679-4097</t>
  </si>
  <si>
    <t>CAIT1687@YAHOO.COM</t>
  </si>
  <si>
    <t>469</t>
  </si>
  <si>
    <t>LAOS</t>
  </si>
  <si>
    <t>528003 201602222</t>
  </si>
  <si>
    <t>528210004336876</t>
  </si>
  <si>
    <t>23-4-2016</t>
  </si>
  <si>
    <t>ANKLE INSIDE HIGHER WITH ERMINE</t>
  </si>
  <si>
    <t>ANKLE WITH ERMINE</t>
  </si>
  <si>
    <t>GUARDIAN S</t>
  </si>
  <si>
    <t>ZINDE S</t>
  </si>
  <si>
    <t>G.</t>
  </si>
  <si>
    <t>MANDERS</t>
  </si>
  <si>
    <t>470</t>
  </si>
  <si>
    <t>LINDA</t>
  </si>
  <si>
    <t>840025 020160030</t>
  </si>
  <si>
    <t>9-3-2016</t>
  </si>
  <si>
    <t>BORDERED STRIPE NARROWING AND ENTERING BETWEEN NOSTRILS, DIAMOND SHAPED FLESH COLORED SNIP, FLESH COLORED SPOT LOWER LIP</t>
  </si>
  <si>
    <t>PASTERN FRONT HIGHER WITH ERMINE, BLACK SPOTS AT TOP OF ANKLE</t>
  </si>
  <si>
    <t>NA-917372</t>
  </si>
  <si>
    <t xml:space="preserve">P.O. BOX 595 </t>
  </si>
  <si>
    <t>CA 93286</t>
  </si>
  <si>
    <t>WOODLAKE</t>
  </si>
  <si>
    <t>559-310-4416</t>
  </si>
  <si>
    <t>bsspuhler@yahoo.com</t>
  </si>
  <si>
    <t>471</t>
  </si>
  <si>
    <t>LITTLE JOHN</t>
  </si>
  <si>
    <t>840025 2016N00514</t>
  </si>
  <si>
    <t>933000120134925</t>
  </si>
  <si>
    <t>26-4-2016</t>
  </si>
  <si>
    <t>STAR AND CONNECTED STRIPE WIDENING AND COVERING BOTH NOSTRILS, FLESH COLORED UPPER AND LOWER LIPS</t>
  </si>
  <si>
    <t>JOHNSON</t>
  </si>
  <si>
    <t>BOLIMBRIA DG</t>
  </si>
  <si>
    <t>STB Ster  D-OC</t>
  </si>
  <si>
    <t>SANDRO HIT</t>
  </si>
  <si>
    <t>JENIFER</t>
  </si>
  <si>
    <t>WATKINS</t>
  </si>
  <si>
    <t>NA-19405</t>
  </si>
  <si>
    <t xml:space="preserve">18945 ROAD 216 </t>
  </si>
  <si>
    <t>CA 93267</t>
  </si>
  <si>
    <t>STRATHMORE</t>
  </si>
  <si>
    <t>559-789-5424</t>
  </si>
  <si>
    <t>THEHOT_RIDER@HOTMAIL.COM</t>
  </si>
  <si>
    <t>84</t>
  </si>
  <si>
    <t>LADY LUNA</t>
  </si>
  <si>
    <t>840025 2016N00561</t>
  </si>
  <si>
    <t>21-5-2016</t>
  </si>
  <si>
    <t>ELONGATED LARGE STAR, ELONGATED BORDERED FLESH COLORED SNIP</t>
  </si>
  <si>
    <t>Z PALOMA</t>
  </si>
  <si>
    <t>REG. B</t>
  </si>
  <si>
    <t>PAPARAZZO</t>
  </si>
  <si>
    <t>MARILY</t>
  </si>
  <si>
    <t>REESE</t>
  </si>
  <si>
    <t>SEQUOIA HILLS STABLES</t>
  </si>
  <si>
    <t>NA-023712</t>
  </si>
  <si>
    <t xml:space="preserve">38067 MILLWOOD DRIVE </t>
  </si>
  <si>
    <t>559-564-2038</t>
  </si>
  <si>
    <t>559-737-8773</t>
  </si>
  <si>
    <t>MARILY@MHREESE.COM</t>
  </si>
  <si>
    <t>21-8-2019</t>
  </si>
  <si>
    <t>JENNY</t>
  </si>
  <si>
    <t>HOUSE</t>
  </si>
  <si>
    <t>11-9-2019</t>
  </si>
  <si>
    <t>472</t>
  </si>
  <si>
    <t>KABUKI</t>
  </si>
  <si>
    <t>840025 020150318</t>
  </si>
  <si>
    <t>11-4-2015</t>
  </si>
  <si>
    <t>VB STER</t>
  </si>
  <si>
    <t>IRREGULAR STAR, STRIPE, BORDERED SNIP ENTERING NOSTRILS, FLESH COLORED CHIN</t>
  </si>
  <si>
    <t>STOCKING FRONT &amp; BEHIND HIGHER</t>
  </si>
  <si>
    <t>170</t>
  </si>
  <si>
    <t>473</t>
  </si>
  <si>
    <t>KASANOVA DG</t>
  </si>
  <si>
    <t>840025 020150123</t>
  </si>
  <si>
    <t>5-6-2015</t>
  </si>
  <si>
    <t>LARGE STAR, WIDE STRIPE, FLESH COLORED SNIP ENTERING NOSTRILS, FLESH COLORED LOWER LIP</t>
  </si>
  <si>
    <t>GAMEBRIA DG</t>
  </si>
  <si>
    <t>BELISSIMO M</t>
  </si>
  <si>
    <t>474</t>
  </si>
  <si>
    <t>KAYENNE CWS</t>
  </si>
  <si>
    <t>840025 020150068</t>
  </si>
  <si>
    <t>933000320052155</t>
  </si>
  <si>
    <t>30-4-2015</t>
  </si>
  <si>
    <t>VERY SMALL STAR</t>
  </si>
  <si>
    <t>HALF PASTERN WITH ERMINE</t>
  </si>
  <si>
    <t>HALF STOCKING</t>
  </si>
  <si>
    <t>CALIENTE DG</t>
  </si>
  <si>
    <t>STB ELITE, SPORT-(DR)</t>
  </si>
  <si>
    <t>OO SEVEN</t>
  </si>
  <si>
    <t>CRAIG</t>
  </si>
  <si>
    <t>STANLEY</t>
  </si>
  <si>
    <t>NA-17433</t>
  </si>
  <si>
    <t xml:space="preserve">35660 AVE 13 1/4 </t>
  </si>
  <si>
    <t>CA 93636</t>
  </si>
  <si>
    <t>MADERA</t>
  </si>
  <si>
    <t>559 978-2760</t>
  </si>
  <si>
    <t>559-978-2760</t>
  </si>
  <si>
    <t>craigws1@comcast.net</t>
  </si>
  <si>
    <t>DGB CUP FOR 5/6-YEAR-OLDS</t>
  </si>
  <si>
    <t>475</t>
  </si>
  <si>
    <t>JANDA</t>
  </si>
  <si>
    <t>528003 201407606</t>
  </si>
  <si>
    <t>528210004141845</t>
  </si>
  <si>
    <t>1-5-2014</t>
  </si>
  <si>
    <t>STB KEUR, IBOP</t>
  </si>
  <si>
    <t>SPOT LOWER LIP</t>
  </si>
  <si>
    <t>WHITE ERMINES ON CORONET</t>
  </si>
  <si>
    <t>169</t>
  </si>
  <si>
    <t>PARCIVAL</t>
  </si>
  <si>
    <t>WANDA</t>
  </si>
  <si>
    <t>SIRIUS</t>
  </si>
  <si>
    <t>G.H.</t>
  </si>
  <si>
    <t>HOFS</t>
  </si>
  <si>
    <t>476</t>
  </si>
  <si>
    <t>JAX SGS</t>
  </si>
  <si>
    <t>840025 201400199</t>
  </si>
  <si>
    <t>24-5-2014</t>
  </si>
  <si>
    <t>GRAY BORN CHESTNUT</t>
  </si>
  <si>
    <t>CORONET RISING TO ANKLE OUTSIDE</t>
  </si>
  <si>
    <t>HALF STOCKING OUTSIDE HIGHER.</t>
  </si>
  <si>
    <t>UBETCHA</t>
  </si>
  <si>
    <t>STEPHANIE</t>
  </si>
  <si>
    <t>SCHAUER</t>
  </si>
  <si>
    <t>SOLO DEO GLORIA SPORTHORSES</t>
  </si>
  <si>
    <t>NA-7225</t>
  </si>
  <si>
    <t xml:space="preserve">1624 BLACKBIRD STREET </t>
  </si>
  <si>
    <t>CA 95747</t>
  </si>
  <si>
    <t>ROSEVILLE</t>
  </si>
  <si>
    <t>5597868917</t>
  </si>
  <si>
    <t>sgsporthorses@gmail.com</t>
  </si>
  <si>
    <t xml:space="preserve">car/bal </t>
  </si>
  <si>
    <t>attitude</t>
  </si>
  <si>
    <t>rid/wil</t>
  </si>
  <si>
    <t>talent</t>
  </si>
  <si>
    <t>JUMPING IBOP</t>
  </si>
  <si>
    <t>467</t>
  </si>
  <si>
    <t>KAHLUA EP</t>
  </si>
  <si>
    <t>840025 020150009</t>
  </si>
  <si>
    <t>5-4-2015</t>
  </si>
  <si>
    <t>STAR, SHORT STRIPE, SMALL SNIP, SPOT ON LOWER LIP</t>
  </si>
  <si>
    <t>J</t>
  </si>
  <si>
    <t>URESCO</t>
  </si>
  <si>
    <t>STB ELITE, SPORT-(SPRING)</t>
  </si>
  <si>
    <t>ORAME</t>
  </si>
  <si>
    <t>KAHLUA</t>
  </si>
  <si>
    <t>LYNN</t>
  </si>
  <si>
    <t>ST. LAURENT</t>
  </si>
  <si>
    <t>19:13: CA13- GES Cup</t>
  </si>
  <si>
    <t>GES CUP FOR 4-YEAR-OLDS</t>
  </si>
  <si>
    <r>
      <rPr>
        <b/>
        <sz val="9"/>
        <color rgb="FF000000"/>
        <rFont val="Arial"/>
        <family val="2"/>
      </rPr>
      <t xml:space="preserve">Horse
</t>
    </r>
  </si>
  <si>
    <t>19:07: PA7- Young Horses</t>
  </si>
  <si>
    <t>316</t>
  </si>
  <si>
    <t>ORION ISF</t>
  </si>
  <si>
    <t>840025 2019N00002</t>
  </si>
  <si>
    <t>Coatesville, PA</t>
  </si>
  <si>
    <t>933000320110499</t>
  </si>
  <si>
    <t>9-3-2019</t>
  </si>
  <si>
    <t>RECTANGLE SHAPED STAR</t>
  </si>
  <si>
    <t>SECRET</t>
  </si>
  <si>
    <t>LA BELLADONNA</t>
  </si>
  <si>
    <t>ZA D-OC</t>
  </si>
  <si>
    <t>HOFRAT</t>
  </si>
  <si>
    <t>IRON SPRING FARM, INC.</t>
  </si>
  <si>
    <t>NA-8900</t>
  </si>
  <si>
    <t xml:space="preserve">75 OLD STOTTSVILLE ROAD </t>
  </si>
  <si>
    <t>PA 19320</t>
  </si>
  <si>
    <t>COATESVILLE</t>
  </si>
  <si>
    <t>610-383-4717</t>
  </si>
  <si>
    <t>INFO@IRONSPRINGFARM.COM</t>
  </si>
  <si>
    <t>317</t>
  </si>
  <si>
    <t>OSKAR</t>
  </si>
  <si>
    <t>840025 2019N00202</t>
  </si>
  <si>
    <t>FEW WHITE HAIRS ON FOREHEAD, LARGE BORDERED SNIP ENTERING RIGHT NOSTRIL</t>
  </si>
  <si>
    <t>HENNESSY</t>
  </si>
  <si>
    <t>BEATRICE VDL</t>
  </si>
  <si>
    <t>PRESTIGE VDL</t>
  </si>
  <si>
    <t>CHRISTOPHER</t>
  </si>
  <si>
    <t>PRESTON</t>
  </si>
  <si>
    <t>NA-14506</t>
  </si>
  <si>
    <t xml:space="preserve">PO BOX 95 </t>
  </si>
  <si>
    <t>PA 18913</t>
  </si>
  <si>
    <t>CARVERSVILLE</t>
  </si>
  <si>
    <t>215-262-9609</t>
  </si>
  <si>
    <t>cpreston123@gmail.com</t>
  </si>
  <si>
    <t>DENISE E.</t>
  </si>
  <si>
    <t>OSBORNE</t>
  </si>
  <si>
    <t>318</t>
  </si>
  <si>
    <t>OSTENTATIOUS H2O</t>
  </si>
  <si>
    <t>840025 2019N00110</t>
  </si>
  <si>
    <t>12-6-2019</t>
  </si>
  <si>
    <t>IRREGULAR STAR WITH CONNECTED WIDE STRIPE ENTERING BOTH NOSTRILS</t>
  </si>
  <si>
    <t>3/4 STOCKING BEHIND HIGHER WITH ERMINE</t>
  </si>
  <si>
    <t xml:space="preserve">3/4 STOCKING FRONT AND OUTSIDE HIGHER </t>
  </si>
  <si>
    <t>HARVEST</t>
  </si>
  <si>
    <t>VB STER, IBOP-(DR), PROK</t>
  </si>
  <si>
    <t>RALESKA WF</t>
  </si>
  <si>
    <t>RASCALINO</t>
  </si>
  <si>
    <t>WENDY L.</t>
  </si>
  <si>
    <t>SASSER</t>
  </si>
  <si>
    <t>NA-15839</t>
  </si>
  <si>
    <t xml:space="preserve">7852 BABCOCK AVE </t>
  </si>
  <si>
    <t>CA 91605</t>
  </si>
  <si>
    <t>NORTH HOLLYWOOD</t>
  </si>
  <si>
    <t>818-388-9798</t>
  </si>
  <si>
    <t>wendysas1@gmail.com</t>
  </si>
  <si>
    <t>KENDRA</t>
  </si>
  <si>
    <t>HANSIS</t>
  </si>
  <si>
    <t>LEHUA</t>
  </si>
  <si>
    <t>CUSTER</t>
  </si>
  <si>
    <t>NA-023704</t>
  </si>
  <si>
    <t>319</t>
  </si>
  <si>
    <t>OTANGO ISF</t>
  </si>
  <si>
    <t>840025 2019N00062</t>
  </si>
  <si>
    <t>933000320110448</t>
  </si>
  <si>
    <t>21-5-2019</t>
  </si>
  <si>
    <t>LARGE STAR AND CONNECTED STRIPE, CONNECTED BORDERED FLESH COLORED SNIP ENTERING LEFT NOSTRIL</t>
  </si>
  <si>
    <t>HALF STOCKING FRONT AND INSIDE HIGHER</t>
  </si>
  <si>
    <t>ANKLE FRONT AND INSIDE HIGHER</t>
  </si>
  <si>
    <t>CAYENNE W</t>
  </si>
  <si>
    <t>CARABAS</t>
  </si>
  <si>
    <t>320</t>
  </si>
  <si>
    <t>OTIS REDDING</t>
  </si>
  <si>
    <t>840025 2019N00275</t>
  </si>
  <si>
    <t>3-6-2019</t>
  </si>
  <si>
    <t>ZSA ZSA</t>
  </si>
  <si>
    <t>LAUREN</t>
  </si>
  <si>
    <t>KIMMEL</t>
  </si>
  <si>
    <t>NA-9714</t>
  </si>
  <si>
    <t xml:space="preserve">10302 COPPERMINE RD </t>
  </si>
  <si>
    <t>MD 21798</t>
  </si>
  <si>
    <t>WOODSBORO</t>
  </si>
  <si>
    <t>240-888-8076</t>
  </si>
  <si>
    <t>LAURENKIMMEL@ICLOUD.COM</t>
  </si>
  <si>
    <t>321</t>
  </si>
  <si>
    <t>OXFORD ISF</t>
  </si>
  <si>
    <t>840025 2019N00006</t>
  </si>
  <si>
    <t>933000120173123</t>
  </si>
  <si>
    <t>1-4-2019</t>
  </si>
  <si>
    <t>CHECK MARK STAR</t>
  </si>
  <si>
    <t>HALF STOCKING BEHIND HIGHER</t>
  </si>
  <si>
    <t>322</t>
  </si>
  <si>
    <t>OBSESSION SCF</t>
  </si>
  <si>
    <t>840025 2019N00142</t>
  </si>
  <si>
    <t>981020023421396</t>
  </si>
  <si>
    <t>2-4-2019</t>
  </si>
  <si>
    <t>LARGE STAR, LARGE SNIP ENTERING BOTH NOSTRILS</t>
  </si>
  <si>
    <t>DIVINE SCF</t>
  </si>
  <si>
    <t>DR. CARLOS &amp; KARIN</t>
  </si>
  <si>
    <t>JIMENEZ</t>
  </si>
  <si>
    <t>SPORTING CHANCE FARM</t>
  </si>
  <si>
    <t>NA-8990</t>
  </si>
  <si>
    <t xml:space="preserve">167 MONACY RD </t>
  </si>
  <si>
    <t>610-466-0501</t>
  </si>
  <si>
    <t>610-721-0110</t>
  </si>
  <si>
    <t>CEHSOFFICE@AOL.COM</t>
  </si>
  <si>
    <t>29-7-2019</t>
  </si>
  <si>
    <t>323</t>
  </si>
  <si>
    <t>OCEANA ISF</t>
  </si>
  <si>
    <t>840025 2019N00092</t>
  </si>
  <si>
    <t>933000320110483</t>
  </si>
  <si>
    <t>THIN IRREGULAR STAR, LARGE SNIP ENTERING LEFT NOSTRIL</t>
  </si>
  <si>
    <t>ANKLE OUTSIDE HIGHER WITH ERMINE</t>
  </si>
  <si>
    <t>KATRUUS</t>
  </si>
  <si>
    <t>COLONIST</t>
  </si>
  <si>
    <t>10-7-2019</t>
  </si>
  <si>
    <t>324</t>
  </si>
  <si>
    <t>OCTAVIA</t>
  </si>
  <si>
    <t>840025 2019N00288</t>
  </si>
  <si>
    <t>FABREGAS</t>
  </si>
  <si>
    <t>GLAMOUR GIRL</t>
  </si>
  <si>
    <t>ROBYN</t>
  </si>
  <si>
    <t>WEAVER</t>
  </si>
  <si>
    <t>NA-023783</t>
  </si>
  <si>
    <t xml:space="preserve">690 CENTER ROAD </t>
  </si>
  <si>
    <t>PA 17566</t>
  </si>
  <si>
    <t>QUARRYVILLE</t>
  </si>
  <si>
    <t>717-419-1239</t>
  </si>
  <si>
    <t>ROBYNWEAVER93@GMAIL.COM</t>
  </si>
  <si>
    <t>LESLEY</t>
  </si>
  <si>
    <t>FEAKINS</t>
  </si>
  <si>
    <t>TREVELYAN FARM, INC</t>
  </si>
  <si>
    <t>325</t>
  </si>
  <si>
    <t>ODESZA</t>
  </si>
  <si>
    <t>840025 2019N00136</t>
  </si>
  <si>
    <t>19-4-2019</t>
  </si>
  <si>
    <t>LIVER CHESTNUT</t>
  </si>
  <si>
    <t>STRIPE ENTERING BOTH NOSTRILS, FLESH COLORED LIPS</t>
  </si>
  <si>
    <t>PASTERN OUTSIDE HIGHER</t>
  </si>
  <si>
    <t>SIOUX</t>
  </si>
  <si>
    <t>ZEOLIET</t>
  </si>
  <si>
    <t>NA-5416</t>
  </si>
  <si>
    <t xml:space="preserve">1200 W PENN GRANT RD </t>
  </si>
  <si>
    <t>PA 17603</t>
  </si>
  <si>
    <t>LANCASTER</t>
  </si>
  <si>
    <t>717-871-0100</t>
  </si>
  <si>
    <t>717-490-0234</t>
  </si>
  <si>
    <t>TREVELYAN@AOL.COM</t>
  </si>
  <si>
    <t>14-7-2019</t>
  </si>
  <si>
    <t>326</t>
  </si>
  <si>
    <t>OPAL ISF</t>
  </si>
  <si>
    <t>840025 2019N00007</t>
  </si>
  <si>
    <t>933000320110342</t>
  </si>
  <si>
    <t>30-3-2019</t>
  </si>
  <si>
    <t>IRREGULAR STAR, THIN SNIP NEAR RIGHT NOSTRIL</t>
  </si>
  <si>
    <t>ERMINES</t>
  </si>
  <si>
    <t>327</t>
  </si>
  <si>
    <t>ORANGE CRUSH LJS</t>
  </si>
  <si>
    <t>840025 2019N00217</t>
  </si>
  <si>
    <t>18-6-2019</t>
  </si>
  <si>
    <t>IRREGULAR CRESCENT STAR, SNIP ENTERING LEFT NOSTRIL. FLESH COLORED SPOT LOWER LIP</t>
  </si>
  <si>
    <t>INNVERNESS</t>
  </si>
  <si>
    <t>SARETTA</t>
  </si>
  <si>
    <t>LAZY J SPORTHORSES</t>
  </si>
  <si>
    <t>NA-5081</t>
  </si>
  <si>
    <t xml:space="preserve">495 TRINITY CHURCH ROAD </t>
  </si>
  <si>
    <t>MD 21901</t>
  </si>
  <si>
    <t>NORTH EAST</t>
  </si>
  <si>
    <t>410-658-0678</t>
  </si>
  <si>
    <t>443-206-1260</t>
  </si>
  <si>
    <t>LJSHORSES@GMAIL.COM</t>
  </si>
  <si>
    <t>328</t>
  </si>
  <si>
    <t>ORLAGH</t>
  </si>
  <si>
    <t>840025 2019N00053</t>
  </si>
  <si>
    <t>933000320110439</t>
  </si>
  <si>
    <t>6-3-2019</t>
  </si>
  <si>
    <t>ANKLE INSIDE AND BEHIND HIGHER WITH RMINE</t>
  </si>
  <si>
    <t>PASTERN OUTSIDE AND BEHIND HIGHER WITH ERMINE</t>
  </si>
  <si>
    <t>OLIVI</t>
  </si>
  <si>
    <t>ARIELLA</t>
  </si>
  <si>
    <t>STB STER, EPTM-(DR)</t>
  </si>
  <si>
    <t>TRENTO-B</t>
  </si>
  <si>
    <t>VICTORIA</t>
  </si>
  <si>
    <t>KOLENDA</t>
  </si>
  <si>
    <t>NA-023331</t>
  </si>
  <si>
    <t xml:space="preserve">20 STEPPING STONE ROAD </t>
  </si>
  <si>
    <t>NH 03290</t>
  </si>
  <si>
    <t>NOTTINGHAM</t>
  </si>
  <si>
    <t>508-328-7525</t>
  </si>
  <si>
    <t>vkolenda@atlanticbr.com</t>
  </si>
  <si>
    <t>FOALS/WEANLING - HUNTER</t>
  </si>
  <si>
    <t>329</t>
  </si>
  <si>
    <t>ODONATA</t>
  </si>
  <si>
    <t>840025 2019N00165</t>
  </si>
  <si>
    <t>15-6-2019</t>
  </si>
  <si>
    <t>FLORIANUS II</t>
  </si>
  <si>
    <t>STB D-OC CROWN</t>
  </si>
  <si>
    <t>ARTIE'S ANGEL</t>
  </si>
  <si>
    <t xml:space="preserve">                    </t>
  </si>
  <si>
    <t>AMANDA</t>
  </si>
  <si>
    <t>IZZO</t>
  </si>
  <si>
    <t>NA-023736</t>
  </si>
  <si>
    <t xml:space="preserve">700 BROADWAY EAST, APT 315 </t>
  </si>
  <si>
    <t>WA 98102</t>
  </si>
  <si>
    <t>SEATTLE</t>
  </si>
  <si>
    <t>734-355-6608</t>
  </si>
  <si>
    <t>docmizzo@gmail.com</t>
  </si>
  <si>
    <t>KRAUCUNAS</t>
  </si>
  <si>
    <t>330</t>
  </si>
  <si>
    <t>OVATION</t>
  </si>
  <si>
    <t>840025 2019N00113</t>
  </si>
  <si>
    <t>13-4-2019</t>
  </si>
  <si>
    <t>WILLOW</t>
  </si>
  <si>
    <t>CONSUL</t>
  </si>
  <si>
    <t>RUTH ANN</t>
  </si>
  <si>
    <t>KERSHAW</t>
  </si>
  <si>
    <t>INDIGO FARM SPORT HORSES</t>
  </si>
  <si>
    <t>NA-021700</t>
  </si>
  <si>
    <t xml:space="preserve">52 HAFER RD </t>
  </si>
  <si>
    <t>PA 19547</t>
  </si>
  <si>
    <t>OLEY</t>
  </si>
  <si>
    <t>484-855-6327</t>
  </si>
  <si>
    <t>CERS498@AOL.COM</t>
  </si>
  <si>
    <t>331</t>
  </si>
  <si>
    <t>ONYX KAY</t>
  </si>
  <si>
    <t>840025 2019N00042</t>
  </si>
  <si>
    <t>LARGE STAR, FAINT SNIP</t>
  </si>
  <si>
    <t>WHITE TO ABOVE ANKLE OUTSIDE AND BEHIND HIGHER WITH ERMINE</t>
  </si>
  <si>
    <t>PASTERN INSIDE AND BEHIND HIGHER</t>
  </si>
  <si>
    <t>POPEYE-K</t>
  </si>
  <si>
    <t>RURAL PRINCESS</t>
  </si>
  <si>
    <t>ROSENTHAL</t>
  </si>
  <si>
    <t>DEBBY</t>
  </si>
  <si>
    <t>STERLING</t>
  </si>
  <si>
    <t>NA-021219</t>
  </si>
  <si>
    <t xml:space="preserve">241 N. MANNHEIM AVENUE </t>
  </si>
  <si>
    <t>NJ 08215</t>
  </si>
  <si>
    <t>EGG HARBOR CITY</t>
  </si>
  <si>
    <t>609-330-6909</t>
  </si>
  <si>
    <t>609 330 6909</t>
  </si>
  <si>
    <t>DEBSTER66@HOTMAIL.COM</t>
  </si>
  <si>
    <t>332</t>
  </si>
  <si>
    <t>OLLIVANDER</t>
  </si>
  <si>
    <t>840025 2019N00081</t>
  </si>
  <si>
    <t>933000320110437</t>
  </si>
  <si>
    <t>2-6-2019</t>
  </si>
  <si>
    <t>GRAY BORN BAY</t>
  </si>
  <si>
    <t>LARGE ROUND STAR</t>
  </si>
  <si>
    <t>LANDKONIG</t>
  </si>
  <si>
    <t>DYNAMIC</t>
  </si>
  <si>
    <t>REG. A SPORT-(DR)</t>
  </si>
  <si>
    <t>ROUSSEAU</t>
  </si>
  <si>
    <t>HANNAH</t>
  </si>
  <si>
    <t>SIMMONS</t>
  </si>
  <si>
    <t>NA-16873</t>
  </si>
  <si>
    <t xml:space="preserve">721 EWING ROAD </t>
  </si>
  <si>
    <t>PA 19330</t>
  </si>
  <si>
    <t>COCHRANVILLE</t>
  </si>
  <si>
    <t>6108698296</t>
  </si>
  <si>
    <t>4842889161</t>
  </si>
  <si>
    <t>hsimmons011@gmail.com</t>
  </si>
  <si>
    <t>333</t>
  </si>
  <si>
    <t>OVER EASY SCF</t>
  </si>
  <si>
    <t>840025 2019N00143</t>
  </si>
  <si>
    <t>981020023508893</t>
  </si>
  <si>
    <t>LARGE STAR AND CONNECTED STRIPE ENDING ABOVE NOSTRILS</t>
  </si>
  <si>
    <t>KANABISA SCF</t>
  </si>
  <si>
    <t>CANABIS Z</t>
  </si>
  <si>
    <t>334</t>
  </si>
  <si>
    <t>OVERRULED</t>
  </si>
  <si>
    <t>840025 2019N00046</t>
  </si>
  <si>
    <t>9-4-2019</t>
  </si>
  <si>
    <t>STAR, DISCONNECTED STRIPE ENTERING BOTH NOSTRILS</t>
  </si>
  <si>
    <t>HALF STOCKING WITH ERMINE</t>
  </si>
  <si>
    <t>LESTAT</t>
  </si>
  <si>
    <t>CALINA</t>
  </si>
  <si>
    <t>335</t>
  </si>
  <si>
    <t>OH WOW LJS</t>
  </si>
  <si>
    <t>840025 2019N00215</t>
  </si>
  <si>
    <t>19-6-2019</t>
  </si>
  <si>
    <t>LARGE STAR, SNIP ENTERING RIGHT NOSTRIL</t>
  </si>
  <si>
    <t>PASTERN BEHIND AND  INSIDE HIGHER</t>
  </si>
  <si>
    <t>PASTERN BEHIND AND INSIDE HIGHER</t>
  </si>
  <si>
    <t>REASON</t>
  </si>
  <si>
    <t>R. JOHNSON</t>
  </si>
  <si>
    <t>336</t>
  </si>
  <si>
    <t>OPTIMIST</t>
  </si>
  <si>
    <t>840025 2019N00186</t>
  </si>
  <si>
    <t>13-6-2019</t>
  </si>
  <si>
    <t>STRIPE ENDING BETWEEN NOSTRILS</t>
  </si>
  <si>
    <t>KARAT HCW</t>
  </si>
  <si>
    <t>KAREN</t>
  </si>
  <si>
    <t>POUND</t>
  </si>
  <si>
    <t>NA-022338</t>
  </si>
  <si>
    <t xml:space="preserve">224 SELWYN PLACE </t>
  </si>
  <si>
    <t>PA 19343</t>
  </si>
  <si>
    <t>GLENMOORE</t>
  </si>
  <si>
    <t>484-744-2833</t>
  </si>
  <si>
    <t>klpound@yahoo.com</t>
  </si>
  <si>
    <t>337</t>
  </si>
  <si>
    <t>ORA SCF</t>
  </si>
  <si>
    <t>840025 2019N00140</t>
  </si>
  <si>
    <t>933000320110406</t>
  </si>
  <si>
    <t>31-5-2019</t>
  </si>
  <si>
    <t>IRREGULAR STAR, DISCONNECTED STRIPE ENDING BETWEEN NOSTRILS</t>
  </si>
  <si>
    <t>CORONET FRONT HIGHER</t>
  </si>
  <si>
    <t>BLEU SCF</t>
  </si>
  <si>
    <t>BALOU DU ROUET Z</t>
  </si>
  <si>
    <t>338</t>
  </si>
  <si>
    <t>OSTARA GHF</t>
  </si>
  <si>
    <t>840025 2019N00138</t>
  </si>
  <si>
    <t>933000320110408</t>
  </si>
  <si>
    <t>FLESH COLORED SPOT LOWER LIP</t>
  </si>
  <si>
    <t>3/4 STOCKING OUTSIDE HIGHER</t>
  </si>
  <si>
    <t>QUITE EASY 958</t>
  </si>
  <si>
    <t>GREMLIN N GOLD</t>
  </si>
  <si>
    <t>GOOD AS GOLD</t>
  </si>
  <si>
    <t>LAUREN B.</t>
  </si>
  <si>
    <t>EFFORD</t>
  </si>
  <si>
    <t>NA-4937</t>
  </si>
  <si>
    <t xml:space="preserve">3310 MANOR RD </t>
  </si>
  <si>
    <t>484-228-8162</t>
  </si>
  <si>
    <t>610-721-0113</t>
  </si>
  <si>
    <t>goldhopefarm@aol.com</t>
  </si>
  <si>
    <t>339</t>
  </si>
  <si>
    <t>OVER DRESSED LJS</t>
  </si>
  <si>
    <t>840025 2019N00216</t>
  </si>
  <si>
    <t>12-5-2019</t>
  </si>
  <si>
    <t>BAY TOBIANO</t>
  </si>
  <si>
    <t>STOCKING</t>
  </si>
  <si>
    <t>BODY PREDOMINANTLY WHITE, BAY PATCHES ON FLANKS, CHEST AND FACE</t>
  </si>
  <si>
    <t>TORONTO</t>
  </si>
  <si>
    <t>ZE STER</t>
  </si>
  <si>
    <t>RHONDA</t>
  </si>
  <si>
    <t>340</t>
  </si>
  <si>
    <t>OVERJOYED SCF</t>
  </si>
  <si>
    <t>840025 2019N00160</t>
  </si>
  <si>
    <t>12-4-2019</t>
  </si>
  <si>
    <t>IRREGULAR STRIPE WITH CONNECTED FLESH COLORED SNIP ENTERING LEFT NOSTRIL</t>
  </si>
  <si>
    <t>FASHIONISTA SCF</t>
  </si>
  <si>
    <t>GOODTIMES</t>
  </si>
  <si>
    <t>341</t>
  </si>
  <si>
    <t>NUREYEV ISF</t>
  </si>
  <si>
    <t>840025 2018N00049</t>
  </si>
  <si>
    <t>933000320000302</t>
  </si>
  <si>
    <t>5-5-2018</t>
  </si>
  <si>
    <t>BALLERINA CEROON</t>
  </si>
  <si>
    <t>STB Sport-(dres) Elite D-OC</t>
  </si>
  <si>
    <t>OSCAR</t>
  </si>
  <si>
    <t>28-6-2019</t>
  </si>
  <si>
    <t>342</t>
  </si>
  <si>
    <t>NIKITA</t>
  </si>
  <si>
    <t>840025 2018N00410</t>
  </si>
  <si>
    <t>933000320052168</t>
  </si>
  <si>
    <t>23-6-2018</t>
  </si>
  <si>
    <t>UNO DON DIEGO</t>
  </si>
  <si>
    <t>ZE PROK D-OC</t>
  </si>
  <si>
    <t>FIONA</t>
  </si>
  <si>
    <t>LAROCHE</t>
  </si>
  <si>
    <t>JESSICA</t>
  </si>
  <si>
    <t>PATTERSON</t>
  </si>
  <si>
    <t>NA-023568</t>
  </si>
  <si>
    <t xml:space="preserve">365 LENAPE RD </t>
  </si>
  <si>
    <t>PA 19505</t>
  </si>
  <si>
    <t>BECHTELSVILLE</t>
  </si>
  <si>
    <t>610-781-1655</t>
  </si>
  <si>
    <t>jpatterson200@comcast.net</t>
  </si>
  <si>
    <t>343</t>
  </si>
  <si>
    <t>NOUR EL EIN</t>
  </si>
  <si>
    <t>840025 2018N00442</t>
  </si>
  <si>
    <t>933000320052187</t>
  </si>
  <si>
    <t>18-6-2018</t>
  </si>
  <si>
    <t>IRREGULAR STAR, ELONGATED SNIP ENTERING LEFT NOSTRIL</t>
  </si>
  <si>
    <t>BEAUSOLEIL</t>
  </si>
  <si>
    <t>RAMPAL/BERTUS</t>
  </si>
  <si>
    <t>ANNE &amp; YAFIE</t>
  </si>
  <si>
    <t>OSMAN</t>
  </si>
  <si>
    <t>NA-13611</t>
  </si>
  <si>
    <t xml:space="preserve">177 4TH AVE </t>
  </si>
  <si>
    <t>NJ 08319</t>
  </si>
  <si>
    <t>ESTELL MANOR</t>
  </si>
  <si>
    <t>609-476-4780</t>
  </si>
  <si>
    <t>609-432-1661</t>
  </si>
  <si>
    <t>YAFIEOSMAN@YAHOO.COM</t>
  </si>
  <si>
    <t>YEARLINGS -hunter</t>
  </si>
  <si>
    <t>Nekoosa</t>
  </si>
  <si>
    <t>florianus</t>
  </si>
  <si>
    <t>19:07: PA7- Studbook &amp; Ster</t>
  </si>
  <si>
    <t>347</t>
  </si>
  <si>
    <t>LENNOX ISF</t>
  </si>
  <si>
    <t>840025 2016N00079</t>
  </si>
  <si>
    <t>985120027825973</t>
  </si>
  <si>
    <t>29-3-2016</t>
  </si>
  <si>
    <t>ANDORRA-ISF</t>
  </si>
  <si>
    <t>348</t>
  </si>
  <si>
    <t>LIGHT MAJESTIC ISF</t>
  </si>
  <si>
    <t>840025 2016N00065</t>
  </si>
  <si>
    <t>985120027837914</t>
  </si>
  <si>
    <t>BRUIN</t>
  </si>
  <si>
    <t>HALF STOCKING FRONT AND INSIDE MUCH HIGHER</t>
  </si>
  <si>
    <t>GLORY ISF</t>
  </si>
  <si>
    <t>349</t>
  </si>
  <si>
    <t>LORD KENDALE</t>
  </si>
  <si>
    <t>528003 201600404</t>
  </si>
  <si>
    <t>528210004433688</t>
  </si>
  <si>
    <t>18-3-2016</t>
  </si>
  <si>
    <t>LORD LEATHERDALE</t>
  </si>
  <si>
    <t>VAJDA</t>
  </si>
  <si>
    <t>STB ELITE, PROK</t>
  </si>
  <si>
    <t>KENNEDY</t>
  </si>
  <si>
    <t>CATHERINE</t>
  </si>
  <si>
    <t>MALONE</t>
  </si>
  <si>
    <t>CDM DRESSAGE LLC</t>
  </si>
  <si>
    <t>NA-11374</t>
  </si>
  <si>
    <t xml:space="preserve">12914 INDIAN MOUND ROAD </t>
  </si>
  <si>
    <t>FL 33449</t>
  </si>
  <si>
    <t>WELLINGTON</t>
  </si>
  <si>
    <t>561-818-8083</t>
  </si>
  <si>
    <t>meghan@ironspringfarm.com</t>
  </si>
  <si>
    <t>16-7-2019</t>
  </si>
  <si>
    <t>H.W.M.</t>
  </si>
  <si>
    <t>SCHREURS</t>
  </si>
  <si>
    <t>352</t>
  </si>
  <si>
    <t>L'ARMANTE</t>
  </si>
  <si>
    <t>840025 2016N00358</t>
  </si>
  <si>
    <t>not in studbook</t>
  </si>
  <si>
    <t>10-7-2016</t>
  </si>
  <si>
    <t>CORONET INSIDE HIGHER WITH ERMINE</t>
  </si>
  <si>
    <t>DIAMOND STUD</t>
  </si>
  <si>
    <t>ARMANTE</t>
  </si>
  <si>
    <t>NA-021775</t>
  </si>
  <si>
    <t xml:space="preserve">15290 WEADON FARM LANE </t>
  </si>
  <si>
    <t>VA 20197</t>
  </si>
  <si>
    <t>WATERFORD</t>
  </si>
  <si>
    <t>703-362-3700</t>
  </si>
  <si>
    <t>NATJAUDIA@AOL.COM</t>
  </si>
  <si>
    <t>353</t>
  </si>
  <si>
    <t>LUCIANA</t>
  </si>
  <si>
    <t>840025 2016N00129</t>
  </si>
  <si>
    <t>yest</t>
  </si>
  <si>
    <t>17-5-2016</t>
  </si>
  <si>
    <t>LARGE STAR, LARGE SNIP BEGINNING ON BRIDGE OF NOSE EXTENDING INTO LEFT NOSTRIL, LARGE FLESH COLORED SPOT BETWEEN NOSTRILS</t>
  </si>
  <si>
    <t>SPECIAL-D</t>
  </si>
  <si>
    <t>GALLIANA</t>
  </si>
  <si>
    <t>MADELINE</t>
  </si>
  <si>
    <t>AUGUSTINE</t>
  </si>
  <si>
    <t>NA-023792</t>
  </si>
  <si>
    <t xml:space="preserve">211 ALBANY AVENUE W </t>
  </si>
  <si>
    <t>MD 21793</t>
  </si>
  <si>
    <t>WALKERSVILLE</t>
  </si>
  <si>
    <t>301-712-7330</t>
  </si>
  <si>
    <t>357</t>
  </si>
  <si>
    <t>LEELOO DALLAS</t>
  </si>
  <si>
    <t>840025 2016N00491</t>
  </si>
  <si>
    <t>933000120106119</t>
  </si>
  <si>
    <t>28-6-2016</t>
  </si>
  <si>
    <t>SMALL IRREGULAR STAR, LARGE ELONGATED SNIP</t>
  </si>
  <si>
    <t>VOQUE</t>
  </si>
  <si>
    <t>CHUMLEY</t>
  </si>
  <si>
    <t>NA-022456</t>
  </si>
  <si>
    <t xml:space="preserve">381 MECHLIN CORNER ROAD </t>
  </si>
  <si>
    <t>NJ 08867</t>
  </si>
  <si>
    <t>PITTSTOWN</t>
  </si>
  <si>
    <t>513-265-7586</t>
  </si>
  <si>
    <t>xhaltsalute@gmail.com</t>
  </si>
  <si>
    <t>26-8-2019</t>
  </si>
  <si>
    <t>RACHEAL</t>
  </si>
  <si>
    <t>REDMAN</t>
  </si>
  <si>
    <t>DESERT BROOKE FARMS</t>
  </si>
  <si>
    <t>351</t>
  </si>
  <si>
    <t>KAMARA CFF</t>
  </si>
  <si>
    <t>840025 2015N04036</t>
  </si>
  <si>
    <t>933000320000389</t>
  </si>
  <si>
    <t>24-5-2015</t>
  </si>
  <si>
    <t>VERY THIN STRIPE WIDENING INTO BOTH NOSTRILS, FLESH COLORED UPPER LIP</t>
  </si>
  <si>
    <t>ANKLE INSIDE AND FRONT HIGHER WITH ERMINE</t>
  </si>
  <si>
    <t>DAMARA</t>
  </si>
  <si>
    <t>WILEY J.</t>
  </si>
  <si>
    <t>GROSVENOR</t>
  </si>
  <si>
    <t>COPPER FOX FARM</t>
  </si>
  <si>
    <t>NA-6946</t>
  </si>
  <si>
    <t xml:space="preserve">6135 LEEDS MANOR ROAD </t>
  </si>
  <si>
    <t>VA 22639</t>
  </si>
  <si>
    <t>HUME</t>
  </si>
  <si>
    <t>540-219-6040</t>
  </si>
  <si>
    <t>COPPERFOXXFARM@AOL.COM</t>
  </si>
  <si>
    <t>345</t>
  </si>
  <si>
    <t>KROWN ROYAL THYME ERS</t>
  </si>
  <si>
    <t>840025 020150381</t>
  </si>
  <si>
    <t>14-6-2015</t>
  </si>
  <si>
    <t>TUXEDO THYME ABA</t>
  </si>
  <si>
    <t>GOBSMACKED ERS</t>
  </si>
  <si>
    <t>BESTE GOLD</t>
  </si>
  <si>
    <t>DARYL GLAZER &amp; CHRIS</t>
  </si>
  <si>
    <t>YOCHIM</t>
  </si>
  <si>
    <t>EASY RIDER STABLE</t>
  </si>
  <si>
    <t>NA-920396</t>
  </si>
  <si>
    <t xml:space="preserve">381 OLD LIMESTONE RD </t>
  </si>
  <si>
    <t>PA 19365</t>
  </si>
  <si>
    <t>PARKESBURG</t>
  </si>
  <si>
    <t>610-593-0526</t>
  </si>
  <si>
    <t>908-770-2911</t>
  </si>
  <si>
    <t>DARYL</t>
  </si>
  <si>
    <t>GLAZER</t>
  </si>
  <si>
    <t>346</t>
  </si>
  <si>
    <t>JUNO DON DIEGO ISF</t>
  </si>
  <si>
    <t>840025 201400040</t>
  </si>
  <si>
    <t>19-4-2014</t>
  </si>
  <si>
    <t>IRREG STAR</t>
  </si>
  <si>
    <t>PASTERN FRONT &amp; BEHIND HGHR W/ERMINE</t>
  </si>
  <si>
    <t>PASTERN &amp; PART ANKLE BEHINDHGHR W/ERMINE</t>
  </si>
  <si>
    <t>CORONETRISING TO PASTERN BEHIND W/ERMINE</t>
  </si>
  <si>
    <t>CORONET RISING TO PASTERN INSIDE &amp; BEHIND HGHR.</t>
  </si>
  <si>
    <t>RABIOLA</t>
  </si>
  <si>
    <t>STB KEUR, PREFERENT, PRESTATIE</t>
  </si>
  <si>
    <t>METALL</t>
  </si>
  <si>
    <t>STB/STER  8 AND OLDER - DRESSAGE</t>
  </si>
  <si>
    <t>350</t>
  </si>
  <si>
    <t>840025 200500003</t>
  </si>
  <si>
    <t>keur</t>
  </si>
  <si>
    <t>sport</t>
  </si>
  <si>
    <t>4-3-2005</t>
  </si>
  <si>
    <t>IRREGULAR DROP SHAPED STAR</t>
  </si>
  <si>
    <t>1/2 STOCKING</t>
  </si>
  <si>
    <t>1/2 STOCKING FRONT HIGHER</t>
  </si>
  <si>
    <t>WHITE TO ABOVE ANKLELOWER OUTSIDE</t>
  </si>
  <si>
    <t>WHITE TO ABOVE ANKLE FRONT HIGHER, MUCH HIGHER INSIDE</t>
  </si>
  <si>
    <t>ROMANTE</t>
  </si>
  <si>
    <t>WELT HIT II</t>
  </si>
  <si>
    <t>LOUCKY</t>
  </si>
  <si>
    <t>HAGENS-GROOSMAN</t>
  </si>
  <si>
    <t>354</t>
  </si>
  <si>
    <t>LYRIC</t>
  </si>
  <si>
    <t>840025 2016N00302</t>
  </si>
  <si>
    <t>2-7-2016</t>
  </si>
  <si>
    <t>RAACH</t>
  </si>
  <si>
    <t>ROCK SOLID STABLES</t>
  </si>
  <si>
    <t>NA-022418</t>
  </si>
  <si>
    <t xml:space="preserve">810 TRISTEN WAY </t>
  </si>
  <si>
    <t>PA 19473</t>
  </si>
  <si>
    <t>SCHWENKSVILLE</t>
  </si>
  <si>
    <t>610-416-4561</t>
  </si>
  <si>
    <t>KJRAACH@GMAIL.COM</t>
  </si>
  <si>
    <t>355</t>
  </si>
  <si>
    <t>LOVE CHILD SCF</t>
  </si>
  <si>
    <t>840025 2016N00260</t>
  </si>
  <si>
    <t>981020023533097</t>
  </si>
  <si>
    <t>15-5-2016</t>
  </si>
  <si>
    <t>WIDE STRIPE EXTENDING BETWEEN NOSTRILS, FLESH COLORED NOSE</t>
  </si>
  <si>
    <t>MARIE LOUISE</t>
  </si>
  <si>
    <t>STB ELITE, PREFERENT, PRESTATIE</t>
  </si>
  <si>
    <t>SILVIO I</t>
  </si>
  <si>
    <t>19:07: PA7- IBOPs</t>
  </si>
  <si>
    <t>356</t>
  </si>
  <si>
    <t>KANDYVROUWE</t>
  </si>
  <si>
    <t>528003 201507881</t>
  </si>
  <si>
    <t>528210004325176</t>
  </si>
  <si>
    <t>23-7-2015</t>
  </si>
  <si>
    <t>STB STER  ELIGIBLE FOR KEUR D-OC</t>
  </si>
  <si>
    <t>IRREGULAR THIN STRIPE</t>
  </si>
  <si>
    <t>164</t>
  </si>
  <si>
    <t>GLOCK'S TOTO JR.</t>
  </si>
  <si>
    <t>FERGIEVROUWE</t>
  </si>
  <si>
    <t>M.</t>
  </si>
  <si>
    <t>HENDRIKSEN-DE RIJK</t>
  </si>
  <si>
    <t>358</t>
  </si>
  <si>
    <t>JENUINE LEGACY MF</t>
  </si>
  <si>
    <t>840025 201400205</t>
  </si>
  <si>
    <t>933000120106188</t>
  </si>
  <si>
    <t>19-5-2014</t>
  </si>
  <si>
    <t>NO FACE MARKINGS</t>
  </si>
  <si>
    <t>CORONET RISING TO PASTERN INSIDE &amp; BEHIND.</t>
  </si>
  <si>
    <t>CANASTA</t>
  </si>
  <si>
    <t>JOANNA</t>
  </si>
  <si>
    <t>HAGEN</t>
  </si>
  <si>
    <t>NA-7077</t>
  </si>
  <si>
    <t xml:space="preserve">677 CONSTELLATION SQ SE, UNIT C </t>
  </si>
  <si>
    <t>VA 20175</t>
  </si>
  <si>
    <t>LEESBURG</t>
  </si>
  <si>
    <t>720-320-1912</t>
  </si>
  <si>
    <t>JOANNAHAGEN@GMAIL.COM</t>
  </si>
  <si>
    <t>23-5-2019</t>
  </si>
  <si>
    <t>GREG</t>
  </si>
  <si>
    <t>MICHALSON</t>
  </si>
  <si>
    <t>MICHALSON FARM</t>
  </si>
  <si>
    <t>love child</t>
  </si>
  <si>
    <t>GES CUP 3 &amp; 4 Yr olds</t>
  </si>
  <si>
    <t>19:07: PA7- GES Cup</t>
  </si>
  <si>
    <t>self</t>
  </si>
  <si>
    <t>suppl</t>
  </si>
  <si>
    <t>subm</t>
  </si>
  <si>
    <t>talentt</t>
  </si>
  <si>
    <t>19:07: PA7- DGB Cup</t>
  </si>
  <si>
    <t>360</t>
  </si>
  <si>
    <t>KYRO</t>
  </si>
  <si>
    <t>528003 201504228</t>
  </si>
  <si>
    <t>528210004295361</t>
  </si>
  <si>
    <t>17-5-2015</t>
  </si>
  <si>
    <t>VB STER, IBOP-(DR)</t>
  </si>
  <si>
    <t>CORONET INSIDE AND BEHIND HIGHER</t>
  </si>
  <si>
    <t>168</t>
  </si>
  <si>
    <t>PRISCA GERIDA</t>
  </si>
  <si>
    <t>J.</t>
  </si>
  <si>
    <t>HERMANUSSEN</t>
  </si>
  <si>
    <t>Kingtown</t>
  </si>
  <si>
    <t>GES CUP 5/8 Yr Olds</t>
  </si>
  <si>
    <t>GES CUP FOR 5/8 YEAR OLDS</t>
  </si>
  <si>
    <t>19:04: QC04- Young Horses</t>
  </si>
  <si>
    <t>OLIVER TWIST - MG</t>
  </si>
  <si>
    <t>124007 2019N00157</t>
  </si>
  <si>
    <t>Saint-Agapit, QC</t>
  </si>
  <si>
    <t>24-5-2019</t>
  </si>
  <si>
    <t>SMALL STAR, SNIP</t>
  </si>
  <si>
    <t>FLORA</t>
  </si>
  <si>
    <t>FLORENCIO SON</t>
  </si>
  <si>
    <t>ANNE MARIE</t>
  </si>
  <si>
    <t>GAGNON</t>
  </si>
  <si>
    <t>ECURIE AUX QUATRE VENTS</t>
  </si>
  <si>
    <t>NA-023328</t>
  </si>
  <si>
    <t xml:space="preserve">475 LAMONTAGNE </t>
  </si>
  <si>
    <t>QC J0L 1A0</t>
  </si>
  <si>
    <t>CALIXA-LAYALLEE</t>
  </si>
  <si>
    <t>450-583-3387</t>
  </si>
  <si>
    <t>514-222-0106</t>
  </si>
  <si>
    <t>annemariegagnon@sympatico.ca</t>
  </si>
  <si>
    <t>9-8-2019</t>
  </si>
  <si>
    <t>267</t>
  </si>
  <si>
    <t>OLYZIR ZLD</t>
  </si>
  <si>
    <t>124007 2019N00086</t>
  </si>
  <si>
    <t>17-5-2019</t>
  </si>
  <si>
    <t>ROUND STAR</t>
  </si>
  <si>
    <t>ZIROCCO BLUE VDL</t>
  </si>
  <si>
    <t>QUINTY Z</t>
  </si>
  <si>
    <t>QUINTESSENCE Z</t>
  </si>
  <si>
    <t>ALAIN</t>
  </si>
  <si>
    <t>BERGERON</t>
  </si>
  <si>
    <t>ECURIES DIABOLO</t>
  </si>
  <si>
    <t>NA-022115</t>
  </si>
  <si>
    <t xml:space="preserve">222 RTE 116 EST </t>
  </si>
  <si>
    <t>QC G0S 1Z0</t>
  </si>
  <si>
    <t>ST. AGAPIT</t>
  </si>
  <si>
    <t>418-888-5209</t>
  </si>
  <si>
    <t>418-580-2860</t>
  </si>
  <si>
    <t>ALAINBERGERON2010@GMAIL.COM</t>
  </si>
  <si>
    <t>268</t>
  </si>
  <si>
    <t>O-SAPHIR DE BELLECHASSE</t>
  </si>
  <si>
    <t>124007 2019N00337</t>
  </si>
  <si>
    <t>17-7-2019</t>
  </si>
  <si>
    <t>DIAMANT DE SEMILLY</t>
  </si>
  <si>
    <t>BELLA Z</t>
  </si>
  <si>
    <t>BANDERAS</t>
  </si>
  <si>
    <t>FERME LE VEAU DOUX INC.</t>
  </si>
  <si>
    <t>FREDERIC BENOIT</t>
  </si>
  <si>
    <t>NA-021908</t>
  </si>
  <si>
    <t xml:space="preserve">166 ROUTE 132 EST </t>
  </si>
  <si>
    <t>QC G0R 3S0</t>
  </si>
  <si>
    <t>ST MICHEL DE BELLECHASSE</t>
  </si>
  <si>
    <t>418-571-3194</t>
  </si>
  <si>
    <t>ecuriebellechasse@hotmail.com</t>
  </si>
  <si>
    <t>20-8-2019</t>
  </si>
  <si>
    <t>269</t>
  </si>
  <si>
    <t>OPALINE DES JARDINS</t>
  </si>
  <si>
    <t>124007 2019N00331</t>
  </si>
  <si>
    <t>25-6-2019</t>
  </si>
  <si>
    <t>GRENADINE DESJARDINS</t>
  </si>
  <si>
    <t>HARAS DES JARDINS, S.E.N.C.</t>
  </si>
  <si>
    <t>NA-021725</t>
  </si>
  <si>
    <t xml:space="preserve">735 RANG MARIGOT </t>
  </si>
  <si>
    <t>QC G0S 2E0</t>
  </si>
  <si>
    <t>ST-APOLLINAIRE</t>
  </si>
  <si>
    <t>418-564-9919</t>
  </si>
  <si>
    <t>JPCOTE@KSALEX.CA</t>
  </si>
  <si>
    <t>17-8-2019</t>
  </si>
  <si>
    <t>FOALS/WEANLING - HARNESS</t>
  </si>
  <si>
    <t>270</t>
  </si>
  <si>
    <t>OSLO E-S</t>
  </si>
  <si>
    <t>124007 2019N00219</t>
  </si>
  <si>
    <t>4-4-2019</t>
  </si>
  <si>
    <t>TP (Harness)</t>
  </si>
  <si>
    <t>STRIPE ENTERING BOTH NOSTRILS</t>
  </si>
  <si>
    <t>KINGSTON</t>
  </si>
  <si>
    <t>KARYSA</t>
  </si>
  <si>
    <t>SEBASTIEN BOUTIN / SOPHIE</t>
  </si>
  <si>
    <t>MOORE</t>
  </si>
  <si>
    <t>CENTRE D'ATTELAGE EQUIN-STAR</t>
  </si>
  <si>
    <t>NA-021016</t>
  </si>
  <si>
    <t xml:space="preserve">471 ROUTE 116 </t>
  </si>
  <si>
    <t>QC G0S 1H0</t>
  </si>
  <si>
    <t>DOSQUET</t>
  </si>
  <si>
    <t>418-728-0123</t>
  </si>
  <si>
    <t>514-409-0172</t>
  </si>
  <si>
    <t>info@harnaisduquebec.com</t>
  </si>
  <si>
    <t>271</t>
  </si>
  <si>
    <t>OCTAVIA E-S</t>
  </si>
  <si>
    <t>124007 2019N00223</t>
  </si>
  <si>
    <t>7-6-2019</t>
  </si>
  <si>
    <t>KENMAR SMOKEY BEAR</t>
  </si>
  <si>
    <t>CISKA</t>
  </si>
  <si>
    <t>VULCANO</t>
  </si>
  <si>
    <t>CHRISTIAN LONGACHER &amp;</t>
  </si>
  <si>
    <t>JOHN ZEHR</t>
  </si>
  <si>
    <t>NUANCE DE VALENTINO</t>
  </si>
  <si>
    <t>124007 2018N00576</t>
  </si>
  <si>
    <t>25-7-2018</t>
  </si>
  <si>
    <t>GRAY</t>
  </si>
  <si>
    <t>VALENTINO</t>
  </si>
  <si>
    <t>PERFECT VISION SAF</t>
  </si>
  <si>
    <t>VISION VAN'T HAZELARENHOEKJE</t>
  </si>
  <si>
    <t>DOMINIQUE</t>
  </si>
  <si>
    <t>BOUCHARD</t>
  </si>
  <si>
    <t>NA-023790</t>
  </si>
  <si>
    <t xml:space="preserve">506 RANG ST HENRI </t>
  </si>
  <si>
    <t>QC G0S 2G0</t>
  </si>
  <si>
    <t>ST-BERNARD</t>
  </si>
  <si>
    <t>418-475-4324</t>
  </si>
  <si>
    <t>TATOUSOLEIL@HOTMAIL.COM</t>
  </si>
  <si>
    <t>22-8-2019</t>
  </si>
  <si>
    <t>503</t>
  </si>
  <si>
    <t>N-COSMOS DE BELLECHASSE</t>
  </si>
  <si>
    <t>124007 2018N00575</t>
  </si>
  <si>
    <t>12-6-2018</t>
  </si>
  <si>
    <t>ANKLE INSIDE AND BEHIND HIGHER WITH ERMINE</t>
  </si>
  <si>
    <t>COMME IL FAUT</t>
  </si>
  <si>
    <t>272</t>
  </si>
  <si>
    <t>NORTH ZARRIO ZLD</t>
  </si>
  <si>
    <t>124007 2018N00023</t>
  </si>
  <si>
    <t>933000320000476</t>
  </si>
  <si>
    <t>14-3-2018</t>
  </si>
  <si>
    <t>RIO BELLA SD</t>
  </si>
  <si>
    <t>RIO GRANDE</t>
  </si>
  <si>
    <t>273</t>
  </si>
  <si>
    <t>NORTH RIOCCO ZLD</t>
  </si>
  <si>
    <t>124007 2018N00093</t>
  </si>
  <si>
    <t>933000320000417</t>
  </si>
  <si>
    <t>20-4-2018</t>
  </si>
  <si>
    <t>274</t>
  </si>
  <si>
    <t>MACNAB</t>
  </si>
  <si>
    <t>528003 201704258</t>
  </si>
  <si>
    <t>528210004673934</t>
  </si>
  <si>
    <t>10-5-2017</t>
  </si>
  <si>
    <t>BLACK BAY</t>
  </si>
  <si>
    <t>ZIVONA</t>
  </si>
  <si>
    <t>STB STER, IBOP-(SPRING)</t>
  </si>
  <si>
    <t>ELMSHORN</t>
  </si>
  <si>
    <t>NATHALIE</t>
  </si>
  <si>
    <t>VIDRICAIRE</t>
  </si>
  <si>
    <t>NA-023787</t>
  </si>
  <si>
    <t xml:space="preserve">11751 COTE DES BOUCHARD </t>
  </si>
  <si>
    <t>QC J7N 2B4</t>
  </si>
  <si>
    <t>MIRABEL</t>
  </si>
  <si>
    <t>450-258-3499</t>
  </si>
  <si>
    <t>ferme.vidricaire@sympatico.ca</t>
  </si>
  <si>
    <t>H.</t>
  </si>
  <si>
    <t>COENEN</t>
  </si>
  <si>
    <t>275</t>
  </si>
  <si>
    <t>MAX ERRAZURIZ ZLD</t>
  </si>
  <si>
    <t>124007 2017N00060</t>
  </si>
  <si>
    <t>1ST</t>
  </si>
  <si>
    <t>933000120106116</t>
  </si>
  <si>
    <t>10-4-2017</t>
  </si>
  <si>
    <t>WIDE STRIPE ENTERING BOTH NOSTRILS, CONNECTED FLESH COLORED SNIP</t>
  </si>
  <si>
    <t>PASTERN INSIDE MUCH HIGHER</t>
  </si>
  <si>
    <t>276</t>
  </si>
  <si>
    <t>MADELINE DES JARDINS</t>
  </si>
  <si>
    <t>124007 2017N00458</t>
  </si>
  <si>
    <t>19-6-2017</t>
  </si>
  <si>
    <t>CORONET BEHIND HIGHER WITH ERMINES</t>
  </si>
  <si>
    <t>ANKLE FRONT HIGHER WITH ERMINES</t>
  </si>
  <si>
    <t>JULIEN-PIERRE.COTE@KSAVOCATS.COM</t>
  </si>
  <si>
    <t>19:04: QC04- Studbook &amp; Ster</t>
  </si>
  <si>
    <t>263</t>
  </si>
  <si>
    <t>RUMBA III</t>
  </si>
  <si>
    <t>QC-[CAN]8036-12 G</t>
  </si>
  <si>
    <t>NO</t>
  </si>
  <si>
    <t>STUDBOOK QUALITY, ADDITIONAL REQUIREMENTS</t>
  </si>
  <si>
    <t>8-6-2012</t>
  </si>
  <si>
    <t>RUBIGNON</t>
  </si>
  <si>
    <t>LOUISE</t>
  </si>
  <si>
    <t>CARON</t>
  </si>
  <si>
    <t>NA-2966</t>
  </si>
  <si>
    <t xml:space="preserve">571 ROUTE 269 </t>
  </si>
  <si>
    <t>QC G0S 3C0</t>
  </si>
  <si>
    <t>ST SYLVESTRE</t>
  </si>
  <si>
    <t>418-596-2625</t>
  </si>
  <si>
    <t>LCARON2625@GMAIL.COM</t>
  </si>
  <si>
    <t>STB/STER 4-TO-7 YEAR  -  JUMPER</t>
  </si>
  <si>
    <t>277</t>
  </si>
  <si>
    <t>QC-[CAN]9198-13 G</t>
  </si>
  <si>
    <t>N</t>
  </si>
  <si>
    <t>NO JUMPING</t>
  </si>
  <si>
    <t>10-5-2013</t>
  </si>
  <si>
    <t>STB/STER  8 AND OLDER - JUMPER</t>
  </si>
  <si>
    <t>278</t>
  </si>
  <si>
    <t>124007 201100212</t>
  </si>
  <si>
    <t>7-4-2011</t>
  </si>
  <si>
    <t>IRREGULAR STAR W/CONNECTED STRIPE, SNIP</t>
  </si>
  <si>
    <t>INTERRUPTED CORONETON INSIDE</t>
  </si>
  <si>
    <t>NADINE</t>
  </si>
  <si>
    <t>LUX-Z</t>
  </si>
  <si>
    <t>LAURENCE</t>
  </si>
  <si>
    <t>MONTREUIL</t>
  </si>
  <si>
    <t>281</t>
  </si>
  <si>
    <t>LAZZARA MSK</t>
  </si>
  <si>
    <t>124007 2016N00408</t>
  </si>
  <si>
    <t>SCRATCH</t>
  </si>
  <si>
    <t>933000320052160</t>
  </si>
  <si>
    <t>7-6-2016</t>
  </si>
  <si>
    <t>WIDE STRIPE ENTERING BOTH NOSTRILS, FLESH COLORED SPOT LOWER LIP</t>
  </si>
  <si>
    <t>ANKLE FRONT AND OUTSIDE MUCH HIGHER</t>
  </si>
  <si>
    <t>ANKLE OUTSIDE HIGHER</t>
  </si>
  <si>
    <t>AREZZO VDL</t>
  </si>
  <si>
    <t>TARANAKI PR</t>
  </si>
  <si>
    <t>HVB</t>
  </si>
  <si>
    <t>IMMER H</t>
  </si>
  <si>
    <t>MICHELLE</t>
  </si>
  <si>
    <t>TREMBLAY</t>
  </si>
  <si>
    <t>EMESKA STABLES</t>
  </si>
  <si>
    <t>NA-18690</t>
  </si>
  <si>
    <t xml:space="preserve">4000 CHEMIN SIMARD </t>
  </si>
  <si>
    <t>QC G0V 1L0</t>
  </si>
  <si>
    <t>ST. HONORE</t>
  </si>
  <si>
    <t>418-673-2222</t>
  </si>
  <si>
    <t>418-720-2181</t>
  </si>
  <si>
    <t>KOOLKAS2@HOTMAIL.COM</t>
  </si>
  <si>
    <t>conf</t>
  </si>
  <si>
    <t>MOVEMENT</t>
  </si>
  <si>
    <t>GEN IMPR</t>
  </si>
  <si>
    <t>STB/STER 3 YEAR OLD - HARNESS</t>
  </si>
  <si>
    <t>283</t>
  </si>
  <si>
    <t>LITTLE MISS KELLY</t>
  </si>
  <si>
    <t>840025 2016N00556</t>
  </si>
  <si>
    <t>STER</t>
  </si>
  <si>
    <t>3-5-2016</t>
  </si>
  <si>
    <t>STAR AND CONNECTED STRIPE WIDENING AND ENTERING NOSTRIL</t>
  </si>
  <si>
    <t>GRAAF KELLY</t>
  </si>
  <si>
    <t>BO</t>
  </si>
  <si>
    <t>UROMAST</t>
  </si>
  <si>
    <t>CUMBERLAND MOUNTAIN EQ.</t>
  </si>
  <si>
    <t>STB/STER 4-TO-7 YEARS - HARNESS</t>
  </si>
  <si>
    <t>282</t>
  </si>
  <si>
    <t>840025 2015N04011</t>
  </si>
  <si>
    <t>933000120106092</t>
  </si>
  <si>
    <t>18-4-2015</t>
  </si>
  <si>
    <t>IRREGULAR STAR WITH CONNECTED STRIPE, SNIP</t>
  </si>
  <si>
    <t>PASTERN</t>
  </si>
  <si>
    <t>TARYSA.A.</t>
  </si>
  <si>
    <t>RENOVO</t>
  </si>
  <si>
    <t>STB/STER 8 YEARS AND OLDER- JUMPER</t>
  </si>
  <si>
    <t>056015Z55670405</t>
  </si>
  <si>
    <t>STB/STER 8 YEARS AND OLDER- dress</t>
  </si>
  <si>
    <t>Flora</t>
  </si>
  <si>
    <t>florencio son</t>
  </si>
  <si>
    <t>n</t>
  </si>
  <si>
    <t xml:space="preserve">Horse
</t>
  </si>
  <si>
    <t>Keuring Date</t>
  </si>
  <si>
    <t>Scores</t>
  </si>
  <si>
    <t>19:09: NC9- Young Horses</t>
  </si>
  <si>
    <t>373</t>
  </si>
  <si>
    <t>ONORATO FCF</t>
  </si>
  <si>
    <t>840025 2019N00075</t>
  </si>
  <si>
    <t>9-9-2019</t>
  </si>
  <si>
    <t>Lumberton, NC</t>
  </si>
  <si>
    <t>933000320110445</t>
  </si>
  <si>
    <t>25-5-2019</t>
  </si>
  <si>
    <t>LARGE STAR AND CONNECTED STRIPE ENTERING BOTH NOSTRILS</t>
  </si>
  <si>
    <t>STOCKING FRONT AND INSIDE HIGHER</t>
  </si>
  <si>
    <t>APIRO</t>
  </si>
  <si>
    <t>PINK BELLE GIRL XX</t>
  </si>
  <si>
    <t>TACTICAL CAT XX</t>
  </si>
  <si>
    <t>ANNMARIE</t>
  </si>
  <si>
    <t>STARK</t>
  </si>
  <si>
    <t>NA-023648</t>
  </si>
  <si>
    <t xml:space="preserve">146 SUMMIT FARMS TRAIL </t>
  </si>
  <si>
    <t>NC 27958</t>
  </si>
  <si>
    <t>MOYOCK</t>
  </si>
  <si>
    <t>7576196089</t>
  </si>
  <si>
    <t>Shorelinesaddlery@gmail.com</t>
  </si>
  <si>
    <t>417</t>
  </si>
  <si>
    <t>840025 2019N00264</t>
  </si>
  <si>
    <t>SMALL IRREGULAR STAR, DISCONNECTED THIN STRIPE ENDING ABOVE BRIDGE OF NOSE</t>
  </si>
  <si>
    <t>MERLIN</t>
  </si>
  <si>
    <t>BROWN EYED GIRL</t>
  </si>
  <si>
    <t>SCHONFELDER *PS*</t>
  </si>
  <si>
    <t>ERICA</t>
  </si>
  <si>
    <t>FEISTE DVM</t>
  </si>
  <si>
    <t>NA-021526</t>
  </si>
  <si>
    <t xml:space="preserve">288 WOODINGTON ROAD </t>
  </si>
  <si>
    <t>NC 28348</t>
  </si>
  <si>
    <t>HOPE MILLS</t>
  </si>
  <si>
    <t>704-677-3582</t>
  </si>
  <si>
    <t>ERICADVM@GMAIL.COM</t>
  </si>
  <si>
    <t>374</t>
  </si>
  <si>
    <t>OBSIDIAN SPF</t>
  </si>
  <si>
    <t>840025 2019N00063</t>
  </si>
  <si>
    <t>933000320110421</t>
  </si>
  <si>
    <t>26-4-2019</t>
  </si>
  <si>
    <t>LARGE STAR AND CONNECTED STRIPE ENDING BETWEEN NOSTRILS</t>
  </si>
  <si>
    <t>3/4 STOCKING FRONT AND OUTSIDE HIGHER</t>
  </si>
  <si>
    <t>UTOPIE</t>
  </si>
  <si>
    <t>QUARTZ F.M.</t>
  </si>
  <si>
    <t>KANNAN</t>
  </si>
  <si>
    <t>SHAUNA</t>
  </si>
  <si>
    <t>GAMBLE</t>
  </si>
  <si>
    <t>NA-023771</t>
  </si>
  <si>
    <t xml:space="preserve">87 RUE OXFORD </t>
  </si>
  <si>
    <t>QC J0P 1H0</t>
  </si>
  <si>
    <t>HUDSON</t>
  </si>
  <si>
    <t>shaunalgamble@gmail.com</t>
  </si>
  <si>
    <t>SIX POUND FARM, LLC</t>
  </si>
  <si>
    <t>TRACY GELLER-STEARNS</t>
  </si>
  <si>
    <t>375</t>
  </si>
  <si>
    <t>OPTIMUS PRIME MP</t>
  </si>
  <si>
    <t>840025 2019N00244</t>
  </si>
  <si>
    <t>29-5-2019</t>
  </si>
  <si>
    <t>LARGE STAR AND CONNECTED THIN STRIPE ENDING ABOVE NOSTRILS</t>
  </si>
  <si>
    <t>PLAYA BAYA</t>
  </si>
  <si>
    <t>DACHSTANZ</t>
  </si>
  <si>
    <t>MELANIE &amp; KEITH</t>
  </si>
  <si>
    <t>MP SPORTHORSES</t>
  </si>
  <si>
    <t>NA-7563</t>
  </si>
  <si>
    <t xml:space="preserve">2109 JOHN MCMILLAN RD </t>
  </si>
  <si>
    <t>8022331591</t>
  </si>
  <si>
    <t>mpsporthorses@gmail.com</t>
  </si>
  <si>
    <t>376</t>
  </si>
  <si>
    <t>OUTLAW SPF</t>
  </si>
  <si>
    <t>840025 2019N00013</t>
  </si>
  <si>
    <t>933000320110384</t>
  </si>
  <si>
    <t>18-4-2019</t>
  </si>
  <si>
    <t>LARGE IRREGULAR STAR</t>
  </si>
  <si>
    <t>HOTTIE LOTTIE SPF</t>
  </si>
  <si>
    <t>PARCO</t>
  </si>
  <si>
    <t>NA-6216</t>
  </si>
  <si>
    <t xml:space="preserve">4755 DEER FOREST ROAD </t>
  </si>
  <si>
    <t>VA 23434</t>
  </si>
  <si>
    <t>SUFFOLK</t>
  </si>
  <si>
    <t>2629038540</t>
  </si>
  <si>
    <t>sixpoundfarm@gmail.com</t>
  </si>
  <si>
    <t>368</t>
  </si>
  <si>
    <t>ODIN'S SONG</t>
  </si>
  <si>
    <t>840025 2019N00188</t>
  </si>
  <si>
    <t>30-4-2019</t>
  </si>
  <si>
    <t>SCHROEDER</t>
  </si>
  <si>
    <t>BELATED</t>
  </si>
  <si>
    <t>JENNIFER / PERCY</t>
  </si>
  <si>
    <t>HARGETT</t>
  </si>
  <si>
    <t>WHITE OAK WARMBLOODS</t>
  </si>
  <si>
    <t>NA-7474</t>
  </si>
  <si>
    <t xml:space="preserve">151 HARGETT AVENUE </t>
  </si>
  <si>
    <t>NC 28582</t>
  </si>
  <si>
    <t>STELLA</t>
  </si>
  <si>
    <t>910-604-1109</t>
  </si>
  <si>
    <t>JHMRIRTINNC@HOTMAIL.COM</t>
  </si>
  <si>
    <t>369</t>
  </si>
  <si>
    <t>O’HENRI VZ</t>
  </si>
  <si>
    <t>840025 2019N00135</t>
  </si>
  <si>
    <t>933000320110474</t>
  </si>
  <si>
    <t>28-3-2019</t>
  </si>
  <si>
    <t>STAR, FAINT STRIPE ON BRIDGE OF NOSE, FLESH COLORED SNIP</t>
  </si>
  <si>
    <t>IRREGULAR STOCKING FRONT AND BEHIND HIGHER</t>
  </si>
  <si>
    <t>IRREGULAR HALF STOCKING FRONT AND BEHIND HIGHER</t>
  </si>
  <si>
    <t>IRREGULAR HALF STOCKING FRONT HIGHER</t>
  </si>
  <si>
    <t>FRENCH MARTINI</t>
  </si>
  <si>
    <t>FARR-VEASY</t>
  </si>
  <si>
    <t>SOUTHERN OAKS FARM</t>
  </si>
  <si>
    <t>NA-5376</t>
  </si>
  <si>
    <t xml:space="preserve">926 ASHEMONT ROAD </t>
  </si>
  <si>
    <t>NC 28315</t>
  </si>
  <si>
    <t>ABERDEEN</t>
  </si>
  <si>
    <t>9102810591</t>
  </si>
  <si>
    <t>910-206-2464</t>
  </si>
  <si>
    <t>SOUTHERNOAKSFARM@WINDSTREAM.NET</t>
  </si>
  <si>
    <t>370</t>
  </si>
  <si>
    <t>OHANA K.F.</t>
  </si>
  <si>
    <t>840025 2019N00035</t>
  </si>
  <si>
    <t>933000320110359</t>
  </si>
  <si>
    <t>PARTIAL PASTERN OUTSIDE HIGHER</t>
  </si>
  <si>
    <t>KARISMA S.E.</t>
  </si>
  <si>
    <t>LISA</t>
  </si>
  <si>
    <t>DICKMAN</t>
  </si>
  <si>
    <t>KANEQUES FARM</t>
  </si>
  <si>
    <t>NA-4476</t>
  </si>
  <si>
    <t xml:space="preserve">3216 FAYETTE DRIVE </t>
  </si>
  <si>
    <t>VA 23457</t>
  </si>
  <si>
    <t>VIRGINIA BEACH</t>
  </si>
  <si>
    <t>757-589-1375</t>
  </si>
  <si>
    <t>TOYSNHORSES@COX.NET</t>
  </si>
  <si>
    <t>25-7-2019</t>
  </si>
  <si>
    <t>371</t>
  </si>
  <si>
    <t>OLIANA MP</t>
  </si>
  <si>
    <t>840025 2019N00245</t>
  </si>
  <si>
    <t>14-5-2019</t>
  </si>
  <si>
    <t>STAR AND STRIPE ENTERING LEFT NOSTRIL</t>
  </si>
  <si>
    <t>ANKLE FRONT AND BEHIND HIGHER</t>
  </si>
  <si>
    <t>WAIKIKI</t>
  </si>
  <si>
    <t>372</t>
  </si>
  <si>
    <t>OLYMPIA MP</t>
  </si>
  <si>
    <t>840025 2019N00246</t>
  </si>
  <si>
    <t>22-5-2019</t>
  </si>
  <si>
    <t>BROWN</t>
  </si>
  <si>
    <t>KATIMA</t>
  </si>
  <si>
    <t>ROMANOV BLUE HORS</t>
  </si>
  <si>
    <t>Gaudi x Colonist</t>
  </si>
  <si>
    <t>378</t>
  </si>
  <si>
    <t>MARTINI TIME VZ</t>
  </si>
  <si>
    <t>840025 2017N00098</t>
  </si>
  <si>
    <t>933000120106161</t>
  </si>
  <si>
    <t>CORONET WITH ERMINE</t>
  </si>
  <si>
    <t>377</t>
  </si>
  <si>
    <t>MANILA BAY MP</t>
  </si>
  <si>
    <t>840025 2017N00370</t>
  </si>
  <si>
    <t>933000120134858</t>
  </si>
  <si>
    <t>21-4-2017</t>
  </si>
  <si>
    <t>PARTIAL CORONET</t>
  </si>
  <si>
    <t>DANTE MG</t>
  </si>
  <si>
    <t>30-6-2019</t>
  </si>
  <si>
    <t>TWO YEAR OLDS - dressage</t>
  </si>
  <si>
    <t>Mambo no 5 (Sezuan x Obelisk)</t>
  </si>
  <si>
    <t>19:09: NC9 Studbook &amp; Ster</t>
  </si>
  <si>
    <t>381</t>
  </si>
  <si>
    <t>DATELINE S.E.</t>
  </si>
  <si>
    <t>840025 200800126</t>
  </si>
  <si>
    <t>5-4-2008</t>
  </si>
  <si>
    <t>HEEL WHITE, ERMINE SPOTS ON OUTSIDE CORENET.</t>
  </si>
  <si>
    <t>HOTLINE</t>
  </si>
  <si>
    <t>VOLIMBRIA</t>
  </si>
  <si>
    <t>SIEGI</t>
  </si>
  <si>
    <t>BELZ-FRY</t>
  </si>
  <si>
    <t>STALL EUROPA</t>
  </si>
  <si>
    <t>382</t>
  </si>
  <si>
    <t>840025 201000217</t>
  </si>
  <si>
    <t>27-4-2010</t>
  </si>
  <si>
    <t>IRREGULAR DROP SHAPED STAR W/CONNECTED VERY THIN STRIPE ENDING ABOVEBRIDGE OF NOSE</t>
  </si>
  <si>
    <t>CORONET W/ERMINE.</t>
  </si>
  <si>
    <t>VERSAILLES</t>
  </si>
  <si>
    <t>383</t>
  </si>
  <si>
    <t>LA FERRA VZ</t>
  </si>
  <si>
    <t>840025 2016N00163</t>
  </si>
  <si>
    <t>28-5-2016</t>
  </si>
  <si>
    <t>LARGE STAR, LARGE BORDERED FLESH COLORED SNIP TOUCHING LEFT NOSTRIL</t>
  </si>
  <si>
    <t>380</t>
  </si>
  <si>
    <t>KIR ROYALE MP</t>
  </si>
  <si>
    <t>840025 020150147</t>
  </si>
  <si>
    <t>ster</t>
  </si>
  <si>
    <t>3-6-2015</t>
  </si>
  <si>
    <t>384</t>
  </si>
  <si>
    <t>LYONESSE</t>
  </si>
  <si>
    <t>840025 2016N00049</t>
  </si>
  <si>
    <t>18-4-2016</t>
  </si>
  <si>
    <t>WHITE TO ABOVE ANKLE INSIDE AND BEHIND HIGHER WITH BLACK CORONET</t>
  </si>
  <si>
    <t>FANDANGO HX</t>
  </si>
  <si>
    <t>386</t>
  </si>
  <si>
    <t>LYNETTE MG</t>
  </si>
  <si>
    <t>840025 2016N00180</t>
  </si>
  <si>
    <t>EEYANETTE RGS</t>
  </si>
  <si>
    <t>ASHLEY</t>
  </si>
  <si>
    <t>GILL</t>
  </si>
  <si>
    <t>FARRINGTON PERFORMANCE HORSES</t>
  </si>
  <si>
    <t>NA-021705</t>
  </si>
  <si>
    <t xml:space="preserve">11389 FARRINGTON FARM LANE </t>
  </si>
  <si>
    <t>VA 23005</t>
  </si>
  <si>
    <t>ASHLAND</t>
  </si>
  <si>
    <t>804-617-7559</t>
  </si>
  <si>
    <t>804-475-5704</t>
  </si>
  <si>
    <t>DEN1M4ME@YAHOO.COM</t>
  </si>
  <si>
    <t>KATHLEEN</t>
  </si>
  <si>
    <t>HICKERSON</t>
  </si>
  <si>
    <t>MAJESTIC GAITS</t>
  </si>
  <si>
    <t>385</t>
  </si>
  <si>
    <t>KAMIKAZE MP</t>
  </si>
  <si>
    <t>840025 020150148</t>
  </si>
  <si>
    <t>21-4-2015</t>
  </si>
  <si>
    <t>IRREGULAR STAR, NARROW SHORT STRIPE, BORDERED SNIP</t>
  </si>
  <si>
    <t>ANKLE OUTSIDE &amp; BEHIND HIGHER</t>
  </si>
  <si>
    <t>26-7-2019</t>
  </si>
  <si>
    <t>19.09: NC9- IBOPs</t>
  </si>
  <si>
    <t>Popstar (Cocktail x Zonneglans)</t>
  </si>
  <si>
    <t>19.09: NC9- DGB Cup</t>
  </si>
  <si>
    <t>387</t>
  </si>
  <si>
    <t>KING ARTHUR</t>
  </si>
  <si>
    <t>840025 020150289</t>
  </si>
  <si>
    <t>27-5-2015</t>
  </si>
  <si>
    <t>STOCKING FRONT &amp; INSIDE HIGHER</t>
  </si>
  <si>
    <t>SIR DONNERHALL</t>
  </si>
  <si>
    <t>BARDOT S.E.</t>
  </si>
  <si>
    <t>FLORENCIO</t>
  </si>
  <si>
    <t>TERESA</t>
  </si>
  <si>
    <t>CRATER</t>
  </si>
  <si>
    <t>CAMELOT FARM</t>
  </si>
  <si>
    <t>NA-021758</t>
  </si>
  <si>
    <t xml:space="preserve">14356 EASTVIEW DRIVE </t>
  </si>
  <si>
    <t>VA 22485</t>
  </si>
  <si>
    <t>KING GEORGE</t>
  </si>
  <si>
    <t>240-299-5548</t>
  </si>
  <si>
    <t>CAMELOTFARMVA@GMAIL.COM</t>
  </si>
  <si>
    <t>19:09: NC9- GES Cup</t>
  </si>
  <si>
    <t>19:06: NJ6- Young Horses</t>
  </si>
  <si>
    <t>302</t>
  </si>
  <si>
    <t>OLLIVER'S BEST</t>
  </si>
  <si>
    <t>840025 2019N00123</t>
  </si>
  <si>
    <t>Lafayette, NJ</t>
  </si>
  <si>
    <t>933000320110464</t>
  </si>
  <si>
    <t>SMALL STAR, DISCONNECTED THIN STRIPE ENDING ON BRIDGE OF NOSE</t>
  </si>
  <si>
    <t>AVELINA</t>
  </si>
  <si>
    <t>DIANA H.</t>
  </si>
  <si>
    <t>MURPHY</t>
  </si>
  <si>
    <t>BEST SPORTHORSES, LLC</t>
  </si>
  <si>
    <t>NA-12942</t>
  </si>
  <si>
    <t xml:space="preserve">90 HARMONY ROAD </t>
  </si>
  <si>
    <t>NY 12564</t>
  </si>
  <si>
    <t>PAWLING</t>
  </si>
  <si>
    <t>914-760-5533</t>
  </si>
  <si>
    <t>BESTSPORTHORSES@YAHOO.COM</t>
  </si>
  <si>
    <t>303</t>
  </si>
  <si>
    <t>OCEANTA'S BEST</t>
  </si>
  <si>
    <t>840025 2019N00076</t>
  </si>
  <si>
    <t>933000320110440</t>
  </si>
  <si>
    <t>10-5-2019</t>
  </si>
  <si>
    <t>DOLCE VITA</t>
  </si>
  <si>
    <t>KAROLIEN</t>
  </si>
  <si>
    <t>TOLNER-STELLING</t>
  </si>
  <si>
    <t>304</t>
  </si>
  <si>
    <t>ONE IN A MILLION</t>
  </si>
  <si>
    <t>840025 2019N00182</t>
  </si>
  <si>
    <t>NEW YORK BC</t>
  </si>
  <si>
    <t>GOOD JUDGEMENT</t>
  </si>
  <si>
    <t>KATIE</t>
  </si>
  <si>
    <t>MORIARTY</t>
  </si>
  <si>
    <t>ON COURSE RIDING ACADEMY</t>
  </si>
  <si>
    <t>NA-12796</t>
  </si>
  <si>
    <t xml:space="preserve">210 BEAVER RUN ROAD </t>
  </si>
  <si>
    <t>NJ 07848-3137</t>
  </si>
  <si>
    <t>LAFAYETTE</t>
  </si>
  <si>
    <t>973-875-8780</t>
  </si>
  <si>
    <t>201-230-7653</t>
  </si>
  <si>
    <t>ONCOURSERIDING@MSN.COM</t>
  </si>
  <si>
    <t>306</t>
  </si>
  <si>
    <t>OSSETRA</t>
  </si>
  <si>
    <t>840025 2019N00181</t>
  </si>
  <si>
    <t>reg b</t>
  </si>
  <si>
    <t>PETROSSIAN BC</t>
  </si>
  <si>
    <t>FLEXIBLE FLYER HWF</t>
  </si>
  <si>
    <t>RIVERMAN ISF</t>
  </si>
  <si>
    <t>KAITLYN</t>
  </si>
  <si>
    <t>ROMAN</t>
  </si>
  <si>
    <t>NA-023190</t>
  </si>
  <si>
    <t xml:space="preserve">20 BRIDLE WAY </t>
  </si>
  <si>
    <t>NJ 07461</t>
  </si>
  <si>
    <t>SUSSEX</t>
  </si>
  <si>
    <t>clever.roman@gmail.com</t>
  </si>
  <si>
    <t>305</t>
  </si>
  <si>
    <t>OLYMPIC JILL</t>
  </si>
  <si>
    <t>840025 2019N00183</t>
  </si>
  <si>
    <t>19-5-2019</t>
  </si>
  <si>
    <t>OLYMPIC JAC BC</t>
  </si>
  <si>
    <t>GIULIA</t>
  </si>
  <si>
    <t>307</t>
  </si>
  <si>
    <t>OLECTRIC SLIDE KAB</t>
  </si>
  <si>
    <t>840025 2019N00289</t>
  </si>
  <si>
    <t>22-6-2019</t>
  </si>
  <si>
    <t>IRREGULAR STRIPE ENDING BETWEEN NOSTRILS</t>
  </si>
  <si>
    <t>KRIS W</t>
  </si>
  <si>
    <t>CLEAR CONCEPT</t>
  </si>
  <si>
    <t>STEVENS-BUNCA</t>
  </si>
  <si>
    <t>SILVER DOLLAR SPORT HORSES</t>
  </si>
  <si>
    <t>NA-022015</t>
  </si>
  <si>
    <t xml:space="preserve">703 MILLSIDE ROAD </t>
  </si>
  <si>
    <t>NJ 08691</t>
  </si>
  <si>
    <t>ROBBINSVILLE</t>
  </si>
  <si>
    <t>609-213-5390</t>
  </si>
  <si>
    <t>SILVERDOLLARSPORTHORSES@GMAIL.COM</t>
  </si>
  <si>
    <t>308</t>
  </si>
  <si>
    <t>MAIDEN VOYAGE</t>
  </si>
  <si>
    <t>840025 2017N00089</t>
  </si>
  <si>
    <t>933000120106150</t>
  </si>
  <si>
    <t>9-5-2017</t>
  </si>
  <si>
    <t>BON VOYAGE</t>
  </si>
  <si>
    <t>19:06: NJ6- Studbook &amp; Ster</t>
  </si>
  <si>
    <t>STB/STER  8 AND OLDER - HUNTER</t>
  </si>
  <si>
    <t>310</t>
  </si>
  <si>
    <t>GRACIOUS</t>
  </si>
  <si>
    <t>840025 020110439</t>
  </si>
  <si>
    <t>25-6-2011</t>
  </si>
  <si>
    <t>LARGE IRREGULAR STAR, WIDE STRIPE, BORDERED SNIP AROUND RIGHT &amp; ENTERING LEFT NOSTRIL, FLESH COLORED LOWER LIP</t>
  </si>
  <si>
    <t>SMALL WHITE SPOT ABOVE RIGHT HIP</t>
  </si>
  <si>
    <t>KALEIDOSCOPE</t>
  </si>
  <si>
    <t>ROLLS ROYCE</t>
  </si>
  <si>
    <t>ROSEMARIE</t>
  </si>
  <si>
    <t>JURAIN</t>
  </si>
  <si>
    <t>NA-023762</t>
  </si>
  <si>
    <t xml:space="preserve">177 BEDELL DR. </t>
  </si>
  <si>
    <t>NY 12771</t>
  </si>
  <si>
    <t>PORT JERVIS</t>
  </si>
  <si>
    <t>845-858-8719</t>
  </si>
  <si>
    <t>845-551-0930</t>
  </si>
  <si>
    <t>herddog@optonline.net</t>
  </si>
  <si>
    <t>AMY</t>
  </si>
  <si>
    <t>ELSE-SLATER</t>
  </si>
  <si>
    <t>19:06: NJ6-K/elig</t>
  </si>
  <si>
    <t>STER MARES JUMPER</t>
  </si>
  <si>
    <t>225</t>
  </si>
  <si>
    <t>FLEUR DE LIS</t>
  </si>
  <si>
    <t>840025 201000080</t>
  </si>
  <si>
    <t>Fleur de lis is already keur</t>
  </si>
  <si>
    <t>29-5-2010</t>
  </si>
  <si>
    <t>STB KEUR, IBOP-(SPRING)</t>
  </si>
  <si>
    <t>LARGE STAR WITH CONNECTED SHORT STRIPE ENDING ON BRIDGE OF NOSE, SNIP</t>
  </si>
  <si>
    <t>PASTERN &amp; PART ANKLE INSIDE HIGHER</t>
  </si>
  <si>
    <t>162</t>
  </si>
  <si>
    <t>PLATINA</t>
  </si>
  <si>
    <t>PIANO II</t>
  </si>
  <si>
    <t>23-7-2018</t>
  </si>
  <si>
    <t>19:06: NJ6- IBOPs</t>
  </si>
  <si>
    <t>313</t>
  </si>
  <si>
    <t>314</t>
  </si>
  <si>
    <t>INDICTMENT</t>
  </si>
  <si>
    <t>840025 201300031</t>
  </si>
  <si>
    <t>excused</t>
  </si>
  <si>
    <t>24-4-2013</t>
  </si>
  <si>
    <t>LARGE STAR EXTENDING TOWARDS LEFT EYE, WIDE STRIPE, BORDERED SNIP ENTERING NOSTRILS, WHITE LOWER LIP</t>
  </si>
  <si>
    <t>163</t>
  </si>
  <si>
    <t>hunter IBOP</t>
  </si>
  <si>
    <t>315</t>
  </si>
  <si>
    <t>JUST SAILING</t>
  </si>
  <si>
    <t>840025 201400011</t>
  </si>
  <si>
    <t>29-3-2014</t>
  </si>
  <si>
    <t>VB IBOP-(SPRING)</t>
  </si>
  <si>
    <t>LARGE STAR, VERY SMALL SNIP</t>
  </si>
  <si>
    <t>ANKLEFRONT &amp; BEHIND HIGHER.</t>
  </si>
  <si>
    <t>19:06: NJ6- GES Cup</t>
  </si>
  <si>
    <t>movement</t>
  </si>
  <si>
    <t>posture</t>
  </si>
  <si>
    <t>advisory class</t>
  </si>
  <si>
    <t>Maestoso MG</t>
  </si>
  <si>
    <t>19.11: FL11- Young Horses</t>
  </si>
  <si>
    <t>FOALS/WEANLING - dressage</t>
  </si>
  <si>
    <t>OVATION LPR</t>
  </si>
  <si>
    <t>142</t>
  </si>
  <si>
    <t>840025 2019N00167</t>
  </si>
  <si>
    <t>Reddick, FL</t>
  </si>
  <si>
    <t>VIBRANT LPR</t>
  </si>
  <si>
    <t>NANCY</t>
  </si>
  <si>
    <t>DEBOSEK</t>
  </si>
  <si>
    <t>NA-13265</t>
  </si>
  <si>
    <t xml:space="preserve">32625 AMBERLEA RD. </t>
  </si>
  <si>
    <t>FL 33523</t>
  </si>
  <si>
    <t>DADE CITY</t>
  </si>
  <si>
    <t>352-588-9225</t>
  </si>
  <si>
    <t>813-765-8885</t>
  </si>
  <si>
    <t>nancydebosek@gmail.com</t>
  </si>
  <si>
    <t>OLEANDRA S</t>
  </si>
  <si>
    <t>840025 2019N00341</t>
  </si>
  <si>
    <t>LARGE STAR WITH CONNECTED STRIPE ENTERING BOTH NOSTRILS</t>
  </si>
  <si>
    <t>3/4 STOCKING OUTSIDE HIGHER OUTSIDE HIGHER</t>
  </si>
  <si>
    <t>STOCKING FRONT MUCH HIGHER WITH ERMINE</t>
  </si>
  <si>
    <t>CARRASCA Z</t>
  </si>
  <si>
    <t>ZE D-OC</t>
  </si>
  <si>
    <t>VANDRA'S EAGLE</t>
  </si>
  <si>
    <t>HEARTBREAKER</t>
  </si>
  <si>
    <t>ANDRAS</t>
  </si>
  <si>
    <t>SZIEBERTH</t>
  </si>
  <si>
    <t>PRAIRIE PINES SPORTHORSES</t>
  </si>
  <si>
    <t>NA-023791</t>
  </si>
  <si>
    <t xml:space="preserve">14439 47TH RD </t>
  </si>
  <si>
    <t>FL 32094</t>
  </si>
  <si>
    <t>WELLBORN</t>
  </si>
  <si>
    <t>386-965-4621</t>
  </si>
  <si>
    <t>szipi@windstream.net</t>
  </si>
  <si>
    <t>SAKURA HILL FARM, LLC</t>
  </si>
  <si>
    <t>OCTANE ELH</t>
  </si>
  <si>
    <t>403</t>
  </si>
  <si>
    <t>840025 2019N00225</t>
  </si>
  <si>
    <t>LARGE ELONGATED STAR</t>
  </si>
  <si>
    <t>UP TO DATE MILTOO</t>
  </si>
  <si>
    <t>GINGERLOMA MG</t>
  </si>
  <si>
    <t>EMILY</t>
  </si>
  <si>
    <t>HOLMES</t>
  </si>
  <si>
    <t>NA-023651</t>
  </si>
  <si>
    <t xml:space="preserve">18305 NW 60TH AVE </t>
  </si>
  <si>
    <t>FL 32686</t>
  </si>
  <si>
    <t>REDDICK</t>
  </si>
  <si>
    <t>6039700023</t>
  </si>
  <si>
    <t>eholmes611@gmail.com</t>
  </si>
  <si>
    <t>JOHNATHAN</t>
  </si>
  <si>
    <t>NA-023758</t>
  </si>
  <si>
    <t>603-970-0023</t>
  </si>
  <si>
    <t>OPTIMIST ELH</t>
  </si>
  <si>
    <t>404</t>
  </si>
  <si>
    <t>840025 2019N00214</t>
  </si>
  <si>
    <t>FEW WHITE HAIRS ON FOREHEAD, SNIP</t>
  </si>
  <si>
    <t>FINDUS</t>
  </si>
  <si>
    <t>CLASSY LASSIE XX</t>
  </si>
  <si>
    <t>BWANA CHARLIE XX</t>
  </si>
  <si>
    <t>3-8-2019</t>
  </si>
  <si>
    <t>OPUS I</t>
  </si>
  <si>
    <t>405</t>
  </si>
  <si>
    <t>840025 2019N00015</t>
  </si>
  <si>
    <t>STAR WITH CONNECTED STRIPE ENDING BETWEEN NOSTRILS</t>
  </si>
  <si>
    <t>CORONET INSIDE HIGHER</t>
  </si>
  <si>
    <t>ANKLE INSIDE HIGHER WITH CHESTNUT ERMINES</t>
  </si>
  <si>
    <t>CHAMP 163</t>
  </si>
  <si>
    <t>DIDO</t>
  </si>
  <si>
    <t>STB KEUR, SPORT-(SPRING)</t>
  </si>
  <si>
    <t>MOCKOVIAK</t>
  </si>
  <si>
    <t>LEGACY OAK FARM</t>
  </si>
  <si>
    <t>NA-12664</t>
  </si>
  <si>
    <t xml:space="preserve">2727 AQUETONG ROAD </t>
  </si>
  <si>
    <t>PA 18938</t>
  </si>
  <si>
    <t>NEW HOPE</t>
  </si>
  <si>
    <t>908-217-1596</t>
  </si>
  <si>
    <t>SANDRA.MOCKOVIAK1@GMAIL.COM</t>
  </si>
  <si>
    <t>LEGACY STABLES, LLC</t>
  </si>
  <si>
    <t>OSCEOLA F</t>
  </si>
  <si>
    <t>406</t>
  </si>
  <si>
    <t>840025 2019N00164</t>
  </si>
  <si>
    <t>20-4-2019</t>
  </si>
  <si>
    <t>STAR AND FAINT CONNECTED STRIPE ENDING BRIDGE OF NOSE</t>
  </si>
  <si>
    <t>INDOCTRO</t>
  </si>
  <si>
    <t>FORTUNA GOUD</t>
  </si>
  <si>
    <t>SANDI</t>
  </si>
  <si>
    <t>LIEB</t>
  </si>
  <si>
    <t>NA-10720</t>
  </si>
  <si>
    <t xml:space="preserve">6464 SE 169 AVENUE </t>
  </si>
  <si>
    <t>FL 32667</t>
  </si>
  <si>
    <t>MICANOPY</t>
  </si>
  <si>
    <t>352-234-0864</t>
  </si>
  <si>
    <t>PENNOCK@WINDSTREAM.NET</t>
  </si>
  <si>
    <t>ODIN</t>
  </si>
  <si>
    <t>840025 2019N00346</t>
  </si>
  <si>
    <t>DONELLA</t>
  </si>
  <si>
    <t>ELIZABETH</t>
  </si>
  <si>
    <t>SMITH</t>
  </si>
  <si>
    <t>NA-023777</t>
  </si>
  <si>
    <t xml:space="preserve">4379 KETTERING RD </t>
  </si>
  <si>
    <t>FL 34602</t>
  </si>
  <si>
    <t>BROOKSVILLE</t>
  </si>
  <si>
    <t>8137328937</t>
  </si>
  <si>
    <t>fiona@marvelmarketers.com</t>
  </si>
  <si>
    <t>OCEANNA LPR</t>
  </si>
  <si>
    <t>840025 2019N00168</t>
  </si>
  <si>
    <t>2-3-2019</t>
  </si>
  <si>
    <t>IRREGULAR STAR, ELONGATED SNIP ENDING BETWEEN NOSTRILS</t>
  </si>
  <si>
    <t>BEDARLIN LPR</t>
  </si>
  <si>
    <t>JETSET D</t>
  </si>
  <si>
    <t>OAKLEY</t>
  </si>
  <si>
    <t>398</t>
  </si>
  <si>
    <t>840025 2019N00355</t>
  </si>
  <si>
    <t>STRIPE ENTERING RIGHT NOSTRIL</t>
  </si>
  <si>
    <t>ZANCERRE</t>
  </si>
  <si>
    <t>STB PROK</t>
  </si>
  <si>
    <t>MILLER STABLES, LLC</t>
  </si>
  <si>
    <t>NA-12587</t>
  </si>
  <si>
    <t xml:space="preserve">12385 NW HWY 225A </t>
  </si>
  <si>
    <t>507-626-0650</t>
  </si>
  <si>
    <t>LISA@MILLERSTABLES.COM</t>
  </si>
  <si>
    <t>1-9-2019</t>
  </si>
  <si>
    <t>OBSIDIAAN</t>
  </si>
  <si>
    <t>399</t>
  </si>
  <si>
    <t>840025 2019N00019</t>
  </si>
  <si>
    <t>22-4-2019</t>
  </si>
  <si>
    <t>EVERDALE</t>
  </si>
  <si>
    <t>IBISTRONA</t>
  </si>
  <si>
    <t>DON TANGO B</t>
  </si>
  <si>
    <t>EQUINE HOLDINGS, LLC.</t>
  </si>
  <si>
    <t>NA-5126</t>
  </si>
  <si>
    <t xml:space="preserve">861 SOUTH SHORE LANE  </t>
  </si>
  <si>
    <t>FL 32162</t>
  </si>
  <si>
    <t xml:space="preserve">THE VILLAGES </t>
  </si>
  <si>
    <t>231-218-0681</t>
  </si>
  <si>
    <t>DALEMELNIE@GMAIL.COM</t>
  </si>
  <si>
    <t>OMEGA</t>
  </si>
  <si>
    <t>400</t>
  </si>
  <si>
    <t>840025 2019N00338</t>
  </si>
  <si>
    <t>26-3-2019</t>
  </si>
  <si>
    <t>SMALL STAR, SMALL SNIP</t>
  </si>
  <si>
    <t xml:space="preserve">PASTERN INSIDE HIGHER </t>
  </si>
  <si>
    <t>CELINE</t>
  </si>
  <si>
    <t>ONYX VON CAMELOT</t>
  </si>
  <si>
    <t>401</t>
  </si>
  <si>
    <t>840025 2019N00023</t>
  </si>
  <si>
    <t>933000320110390</t>
  </si>
  <si>
    <t>9-5-2019</t>
  </si>
  <si>
    <t>SELONA-ISF</t>
  </si>
  <si>
    <t>DANIELA</t>
  </si>
  <si>
    <t>HOFACKER</t>
  </si>
  <si>
    <t>CAMELOT WARMBLOODS, LLC</t>
  </si>
  <si>
    <t>NA-8384</t>
  </si>
  <si>
    <t xml:space="preserve">1219 NW 114TH STREET </t>
  </si>
  <si>
    <t>FL 34475</t>
  </si>
  <si>
    <t>386-288-5617</t>
  </si>
  <si>
    <t>DANYSCAMELOT@YAHOO.COM</t>
  </si>
  <si>
    <t>OPALLIOS</t>
  </si>
  <si>
    <t>402</t>
  </si>
  <si>
    <t>840025 2019N00323</t>
  </si>
  <si>
    <t>24-4-2019</t>
  </si>
  <si>
    <t>ABACUS</t>
  </si>
  <si>
    <t>WOLLIE</t>
  </si>
  <si>
    <t>OBELISK</t>
  </si>
  <si>
    <t>HENRIETTE</t>
  </si>
  <si>
    <t>BORST</t>
  </si>
  <si>
    <t>NA-023786</t>
  </si>
  <si>
    <t xml:space="preserve">257 SW BRANDENTON WAY </t>
  </si>
  <si>
    <t>FL 32038</t>
  </si>
  <si>
    <t>FT WHITE</t>
  </si>
  <si>
    <t>352-246-8458</t>
  </si>
  <si>
    <t>BETTERYETEQUINE@GMAIL.COM</t>
  </si>
  <si>
    <t>N' THE BALOU</t>
  </si>
  <si>
    <t>407</t>
  </si>
  <si>
    <t>840025 2018N00149</t>
  </si>
  <si>
    <t>933000320000375</t>
  </si>
  <si>
    <t>27-4-2018</t>
  </si>
  <si>
    <t>STRIPE ENTERING LEFT NOSTRIL</t>
  </si>
  <si>
    <t>AQUITANA Z</t>
  </si>
  <si>
    <t>ANNE</t>
  </si>
  <si>
    <t>CLEALL</t>
  </si>
  <si>
    <t>NA-021646</t>
  </si>
  <si>
    <t xml:space="preserve">23730 COUNTY ROAD 675 </t>
  </si>
  <si>
    <t>FL 34251</t>
  </si>
  <si>
    <t>MYAKKA CITY</t>
  </si>
  <si>
    <t>941-780-2282</t>
  </si>
  <si>
    <t>WYNDAM-FARM@OUTLOOK.COM</t>
  </si>
  <si>
    <t>NENAD</t>
  </si>
  <si>
    <t>408</t>
  </si>
  <si>
    <t>840025 2018N00317</t>
  </si>
  <si>
    <t>933000220023471</t>
  </si>
  <si>
    <t>12-3-2018</t>
  </si>
  <si>
    <t>LARGE STAR WITH CONNECTED STRIPE WIDENING AND ENTERING BOTH NOSTRILS, FLESH COLORED SPOT UPPER AND LOWER LIPS</t>
  </si>
  <si>
    <t>CALIDA 51</t>
  </si>
  <si>
    <t>CALIDO</t>
  </si>
  <si>
    <t>MARGY</t>
  </si>
  <si>
    <t>HOJJATI</t>
  </si>
  <si>
    <t>WOODMOOR</t>
  </si>
  <si>
    <t>NA-022880</t>
  </si>
  <si>
    <t xml:space="preserve">1 WOOD ROAD </t>
  </si>
  <si>
    <t>DE 19806</t>
  </si>
  <si>
    <t>WILMINGTON</t>
  </si>
  <si>
    <t>703-994-3829</t>
  </si>
  <si>
    <t>HOMERCORGI21@GMAIL.COM</t>
  </si>
  <si>
    <t>19:11: FL11- Studbook &amp; Ster</t>
  </si>
  <si>
    <t>STB FOR STER - DRESSAGE</t>
  </si>
  <si>
    <t>KRYSTAL DOLL</t>
  </si>
  <si>
    <t>415</t>
  </si>
  <si>
    <t>840025 020150083</t>
  </si>
  <si>
    <t>not measured</t>
  </si>
  <si>
    <t>WHITE INSIDE HEEL BULB</t>
  </si>
  <si>
    <t>ELIZA S</t>
  </si>
  <si>
    <t>WYNTON</t>
  </si>
  <si>
    <t>13-8-2019</t>
  </si>
  <si>
    <t>LE PAQUET TOTAL BSH</t>
  </si>
  <si>
    <t>409</t>
  </si>
  <si>
    <t>840025 2016N00492</t>
  </si>
  <si>
    <t>y</t>
  </si>
  <si>
    <t>933000120106109</t>
  </si>
  <si>
    <t>12-6-2016</t>
  </si>
  <si>
    <t>CORONET INSIDE AND BEHIND HIGHER WITH ERMINE</t>
  </si>
  <si>
    <t>EMERALD'S WAY</t>
  </si>
  <si>
    <t>KERRYANN</t>
  </si>
  <si>
    <t>SCHADE</t>
  </si>
  <si>
    <t>BREC DRESSAGE</t>
  </si>
  <si>
    <t>NA-021235</t>
  </si>
  <si>
    <t xml:space="preserve">P.O. BOX 1148 </t>
  </si>
  <si>
    <t>FL 32617-1148</t>
  </si>
  <si>
    <t>ANTHONY</t>
  </si>
  <si>
    <t>352-812-4844</t>
  </si>
  <si>
    <t>KERRYANN_MCGINN@HOTMAIL.COM</t>
  </si>
  <si>
    <t>JILL</t>
  </si>
  <si>
    <t>BLASLAND</t>
  </si>
  <si>
    <t>BLASLAND SPORTHORSES</t>
  </si>
  <si>
    <t>LOURDES</t>
  </si>
  <si>
    <t>411</t>
  </si>
  <si>
    <t>840025 2016N00504</t>
  </si>
  <si>
    <t>scratched, too small, 1,56m</t>
  </si>
  <si>
    <t>933000120134918</t>
  </si>
  <si>
    <t>4-6-2016</t>
  </si>
  <si>
    <t>BLACK PINTO</t>
  </si>
  <si>
    <t>IRREGULAR STRIPE WIDENING AND ENTERING BOTH NOSTRILS, FLESH COLORED UPPER AND LOWER LIPS</t>
  </si>
  <si>
    <t>STOCKING TO SHOULDER WITH ERMINE</t>
  </si>
  <si>
    <t>STOCKING TO STIFLE WITH ERMINE</t>
  </si>
  <si>
    <t>STOCKING TO KNEE WITH ERMINE</t>
  </si>
  <si>
    <t xml:space="preserve">LARGE WHITE PATCHES ON BODY. LEFT SIDE ON NECK, OVER SHOULDER AND UNDER BELLY. LARGE WHITE SPOT ON RUMP. RIGHT SIDE WHITE PATCH EXTENDING FROM BACK OF SHOULDER TO MID-RIBS AND UNDER BELLY. </t>
  </si>
  <si>
    <t>SEMPATICO</t>
  </si>
  <si>
    <t>DOROTHY</t>
  </si>
  <si>
    <t>FREESTYLE</t>
  </si>
  <si>
    <t>MATTHEW</t>
  </si>
  <si>
    <t>FELLS TRENT</t>
  </si>
  <si>
    <t>NA-021780</t>
  </si>
  <si>
    <t xml:space="preserve">70 A GREENWICH AVE #174 </t>
  </si>
  <si>
    <t>NY 10011</t>
  </si>
  <si>
    <t>NEW YORK</t>
  </si>
  <si>
    <t>954-292-2528</t>
  </si>
  <si>
    <t>GALLERYQUEUE@GMAIL.COM</t>
  </si>
  <si>
    <t>JAVALI</t>
  </si>
  <si>
    <t>410</t>
  </si>
  <si>
    <t>840025 201400249</t>
  </si>
  <si>
    <t>ster, not keur</t>
  </si>
  <si>
    <t>3-6-2014</t>
  </si>
  <si>
    <t>IRREGULAR STAR &amp; SNIP</t>
  </si>
  <si>
    <t>ANKLE OUTSIDE HIGHER.</t>
  </si>
  <si>
    <t>FERDEAUX</t>
  </si>
  <si>
    <t>DANTE</t>
  </si>
  <si>
    <t>STB STER, IBOP-(DR), PROK</t>
  </si>
  <si>
    <t>STB/STER 8 YEARS -  DRESSAGE</t>
  </si>
  <si>
    <t>Celine</t>
  </si>
  <si>
    <t>Sir Sinclair</t>
  </si>
  <si>
    <t>dam to # 400</t>
  </si>
  <si>
    <t>sport dressuur</t>
  </si>
  <si>
    <t>LE CONDOCTRO Z</t>
  </si>
  <si>
    <t>412</t>
  </si>
  <si>
    <t>840025 2016N00301</t>
  </si>
  <si>
    <t>933000120106112</t>
  </si>
  <si>
    <t>IRREGULAR LARGE STAR, DISCONNECTED WHITE SPOTS BELOW STAR, ELONGATED BORDERED SNIP BETWEEN NOSTRILS, FLESH COLORED SPOT IN SNIP</t>
  </si>
  <si>
    <t>CONTIFAX</t>
  </si>
  <si>
    <t>LUCIDATO RFB</t>
  </si>
  <si>
    <t>413</t>
  </si>
  <si>
    <t>528003 201609131</t>
  </si>
  <si>
    <t>985111000942076</t>
  </si>
  <si>
    <t>IRREGULAR STRIPE ENTERING LEFT NOSTRIL, WHITE SPOT LOWER LIP</t>
  </si>
  <si>
    <t>CORINA LS</t>
  </si>
  <si>
    <t>COLBERT GTI</t>
  </si>
  <si>
    <t>VERSAGGI</t>
  </si>
  <si>
    <t>NA-022960</t>
  </si>
  <si>
    <t xml:space="preserve">211 SOUTH TWIN MAPLE ROAD </t>
  </si>
  <si>
    <t>FL 32084</t>
  </si>
  <si>
    <t>ST. AUGUSTINE</t>
  </si>
  <si>
    <t>904-669-1580</t>
  </si>
  <si>
    <t>javersaggi@gmail.com</t>
  </si>
  <si>
    <t>EMIL</t>
  </si>
  <si>
    <t>SPADONE</t>
  </si>
  <si>
    <t>REDFIELD FARM LLC</t>
  </si>
  <si>
    <t>LYONIDAS SH</t>
  </si>
  <si>
    <t>414</t>
  </si>
  <si>
    <t>840025 2016N00496</t>
  </si>
  <si>
    <t>933000120106242</t>
  </si>
  <si>
    <t>5-4-2016</t>
  </si>
  <si>
    <t>LARGE STAR AND CONNECTED THIN STRIPE, CONNECTED FLESH COLORED BORDERED SNIP ENTERING RIGHT NOSTRIL. FLESH COLORED SPOT LOWER LIP</t>
  </si>
  <si>
    <t>GRAF TOP II</t>
  </si>
  <si>
    <t>TYGER J</t>
  </si>
  <si>
    <t>OPAN</t>
  </si>
  <si>
    <t>SOPHIE</t>
  </si>
  <si>
    <t>NA-022768</t>
  </si>
  <si>
    <t xml:space="preserve">16434 E DAVENPORT RD </t>
  </si>
  <si>
    <t>FL 34787</t>
  </si>
  <si>
    <t>WINTER GARDEN</t>
  </si>
  <si>
    <t>407-446-9813</t>
  </si>
  <si>
    <t>ksmitty5252@yahoo.com</t>
  </si>
  <si>
    <t>5-8-2019</t>
  </si>
  <si>
    <t>KIM</t>
  </si>
  <si>
    <t>SCHREYER</t>
  </si>
  <si>
    <t>19.11: FL11- IBOPs</t>
  </si>
  <si>
    <t>19:11: FL11- DGB Cup</t>
  </si>
  <si>
    <t>KASTEEL</t>
  </si>
  <si>
    <t>840025 020150013</t>
  </si>
  <si>
    <t>933000320000434</t>
  </si>
  <si>
    <t>17-4-2015</t>
  </si>
  <si>
    <t>IRREGULAR STAR, STRIPE, BORDERED SNIP ENTERING NOSTRILS, WHT SPOT LOWER LIP &amp; CHIN</t>
  </si>
  <si>
    <t>CORONET RISING TO PASTERN INSIDE &amp; BEHIND W/ERMINE</t>
  </si>
  <si>
    <t>WHITE TO ABOVE ANKLE FRONT HIGHER W/ERMINE</t>
  </si>
  <si>
    <t>CARAMBOLE</t>
  </si>
  <si>
    <t>PALOTTI VDL</t>
  </si>
  <si>
    <t>MATTY</t>
  </si>
  <si>
    <t>O'ROURKE</t>
  </si>
  <si>
    <t>NA-13595</t>
  </si>
  <si>
    <t xml:space="preserve">677 CYPRESS GREEN CIRCLE </t>
  </si>
  <si>
    <t>FL 33414</t>
  </si>
  <si>
    <t>954-415-5020</t>
  </si>
  <si>
    <t>9544155020</t>
  </si>
  <si>
    <t>MARTHAPAIGE@MAC.COM</t>
  </si>
  <si>
    <t>19:11: FL11- GES Cup</t>
  </si>
  <si>
    <t>19:02: ON2- Young Horses</t>
  </si>
  <si>
    <t>232</t>
  </si>
  <si>
    <t>OBSESSED V</t>
  </si>
  <si>
    <t>124007 2019N00326</t>
  </si>
  <si>
    <t>Mount Albert, ON</t>
  </si>
  <si>
    <t>5-7-2019</t>
  </si>
  <si>
    <t>LARGE STAR, ELONGATED SNIP</t>
  </si>
  <si>
    <t>FRANKLIN</t>
  </si>
  <si>
    <t>RESTIQUE</t>
  </si>
  <si>
    <t>REDWINE</t>
  </si>
  <si>
    <t>JACQUELINE</t>
  </si>
  <si>
    <t>VANDENBRINK</t>
  </si>
  <si>
    <t>NA-18902</t>
  </si>
  <si>
    <t xml:space="preserve">508 GORHAM ROAD </t>
  </si>
  <si>
    <t>ON L0S 1N0</t>
  </si>
  <si>
    <t>RIDGEWAY</t>
  </si>
  <si>
    <t>905-991-4029</t>
  </si>
  <si>
    <t>JJVANDENBRINK@HOTMAIL.COM</t>
  </si>
  <si>
    <t>233</t>
  </si>
  <si>
    <t>ORZO DR</t>
  </si>
  <si>
    <t>124007 2019N00213</t>
  </si>
  <si>
    <t>DARK CHESTNUT</t>
  </si>
  <si>
    <t>IRREGULAR CRESCENT SHAPED STAR</t>
  </si>
  <si>
    <t>FOR ROMANCE</t>
  </si>
  <si>
    <t>KALAMATA DREAM</t>
  </si>
  <si>
    <t>DESPERADO</t>
  </si>
  <si>
    <t>PAULA</t>
  </si>
  <si>
    <t>HORTON</t>
  </si>
  <si>
    <t>NA-021506</t>
  </si>
  <si>
    <t xml:space="preserve">1556 REGIONAL ROAD HWY 97 RR#3 </t>
  </si>
  <si>
    <t>ON N0B 2J0</t>
  </si>
  <si>
    <t>PUSLINCH</t>
  </si>
  <si>
    <t>905-399-7096</t>
  </si>
  <si>
    <t>docridge.equine@gmail.com</t>
  </si>
  <si>
    <t>235</t>
  </si>
  <si>
    <t>OZARK P</t>
  </si>
  <si>
    <t>124007 2019N00195</t>
  </si>
  <si>
    <t>BEYOND P</t>
  </si>
  <si>
    <t>AHORN</t>
  </si>
  <si>
    <t>PRIMA EQUESTRIAN</t>
  </si>
  <si>
    <t>NA-14523</t>
  </si>
  <si>
    <t xml:space="preserve">16979 9TH LINE </t>
  </si>
  <si>
    <t>ON L0G 1M0</t>
  </si>
  <si>
    <t>MOUNT ALBERT</t>
  </si>
  <si>
    <t>905-473-7433</t>
  </si>
  <si>
    <t>647-385-2672</t>
  </si>
  <si>
    <t>SALES@PRIMAEQUESTRIAN.COM</t>
  </si>
  <si>
    <t>236</t>
  </si>
  <si>
    <t>ORIGAMI P</t>
  </si>
  <si>
    <t>124007 2019N00197</t>
  </si>
  <si>
    <t>HOLLANDA P</t>
  </si>
  <si>
    <t>STB PROK D-OC</t>
  </si>
  <si>
    <t>VOLTAIRE</t>
  </si>
  <si>
    <t>237</t>
  </si>
  <si>
    <t>OUTLANDA P</t>
  </si>
  <si>
    <t>124007 2019N00196</t>
  </si>
  <si>
    <t>8-4-2019</t>
  </si>
  <si>
    <t>STAR, CONNECTED STRIPE WIDENING AND ENTERING BOTH NOSTRILS, FLESH COLORED SPOT LOWER LIP</t>
  </si>
  <si>
    <t>CASALL</t>
  </si>
  <si>
    <t>ROLANDA</t>
  </si>
  <si>
    <t>STB Elite D-OC PROK EPTM-(spring)</t>
  </si>
  <si>
    <t>238</t>
  </si>
  <si>
    <t>NACHO BALOU P</t>
  </si>
  <si>
    <t>124007 2018N00269</t>
  </si>
  <si>
    <t>933000320000260</t>
  </si>
  <si>
    <t>19-7-2018</t>
  </si>
  <si>
    <t>LARGE STAR AND IRREGULAR CONNECTED STRIPE ENTERING RIGHT NOSTRIL</t>
  </si>
  <si>
    <t>STOCKING BEHIND HIGHER TO KNEE</t>
  </si>
  <si>
    <t>VABINA</t>
  </si>
  <si>
    <t>STB Elite IBOP-(spring) Sport-(spring) D-OC Prestatie</t>
  </si>
  <si>
    <t>NO LIMIT</t>
  </si>
  <si>
    <t>239</t>
  </si>
  <si>
    <t>NAVAJO P</t>
  </si>
  <si>
    <t>124007 2018N00267</t>
  </si>
  <si>
    <t>933000320000272</t>
  </si>
  <si>
    <t>24-6-2018</t>
  </si>
  <si>
    <t>STRIPE ENDING ABOVE NOSTRILS</t>
  </si>
  <si>
    <t xml:space="preserve">PASTERN </t>
  </si>
  <si>
    <t>ODETTE N</t>
  </si>
  <si>
    <t>STB Preferent Elite D-OC</t>
  </si>
  <si>
    <t>HOUSTON</t>
  </si>
  <si>
    <t>240</t>
  </si>
  <si>
    <t>MOJO P</t>
  </si>
  <si>
    <t>124007 2017N00200</t>
  </si>
  <si>
    <t>933000120134896</t>
  </si>
  <si>
    <t>27-5-2017</t>
  </si>
  <si>
    <t>ZABINA P</t>
  </si>
  <si>
    <t>CABOCHON</t>
  </si>
  <si>
    <t>19:02: ON2- Studbook &amp; Ster</t>
  </si>
  <si>
    <t>241</t>
  </si>
  <si>
    <t>LUMENETTE P</t>
  </si>
  <si>
    <t>124007 2016N00217</t>
  </si>
  <si>
    <t>IRREGULAR STAR, SNIP ENTERING LEFT NOSTRIL</t>
  </si>
  <si>
    <t>242</t>
  </si>
  <si>
    <t>GINTARAS</t>
  </si>
  <si>
    <t>840025 201100222</t>
  </si>
  <si>
    <t>sport dressage</t>
  </si>
  <si>
    <t>4-5-2011</t>
  </si>
  <si>
    <t>VB SPORT-(DRES)</t>
  </si>
  <si>
    <t>FLESH COLORED BORDERED SNIP ENTERING RIGHT NOSTRIL</t>
  </si>
  <si>
    <t>WHITE HEEL BULBS</t>
  </si>
  <si>
    <t>PASTERN FRONT &amp; INSIDE HIGHER WITH ERMINE</t>
  </si>
  <si>
    <t>FARRINGTON</t>
  </si>
  <si>
    <t>WIND DANCE</t>
  </si>
  <si>
    <t>KIMBERLY</t>
  </si>
  <si>
    <t>BLASZAK</t>
  </si>
  <si>
    <t>NA-021769</t>
  </si>
  <si>
    <t xml:space="preserve">965 GABBEY RD </t>
  </si>
  <si>
    <t>NY 14036</t>
  </si>
  <si>
    <t>CORFU</t>
  </si>
  <si>
    <t>716-481-7367</t>
  </si>
  <si>
    <t>KIMBERLYBLASZAK@YAHOO.COM</t>
  </si>
  <si>
    <t>DR. DEBORAH L.</t>
  </si>
  <si>
    <t>KONDOFF</t>
  </si>
  <si>
    <t>DARIEN EQUESTRIAN CENTER</t>
  </si>
  <si>
    <t>243</t>
  </si>
  <si>
    <t>JORDIADA BLOOM</t>
  </si>
  <si>
    <t>124007 201400252</t>
  </si>
  <si>
    <t>5-5-2014</t>
  </si>
  <si>
    <t>QUALITY TIME</t>
  </si>
  <si>
    <t>COTTRELL</t>
  </si>
  <si>
    <t>CRAILIN STABLES</t>
  </si>
  <si>
    <t>NA-3746</t>
  </si>
  <si>
    <t>HEART LAKE ROAD 14722</t>
  </si>
  <si>
    <t>ON L7C 2J7</t>
  </si>
  <si>
    <t>CALEDON</t>
  </si>
  <si>
    <t>416-678-4851</t>
  </si>
  <si>
    <t>LINDA@CRAILINSTABLES.COM</t>
  </si>
  <si>
    <t>244</t>
  </si>
  <si>
    <t>KOLANDA P</t>
  </si>
  <si>
    <t>124007 020150221</t>
  </si>
  <si>
    <t>2-6-2015</t>
  </si>
  <si>
    <t>STAR, STRIPE AND SNIP ENDING BETWEEN NOSTRILS</t>
  </si>
  <si>
    <t>VIGO D'ARSOUILLES</t>
  </si>
  <si>
    <t>DALE &amp; CRYSTAL</t>
  </si>
  <si>
    <t>HAWERCHUK</t>
  </si>
  <si>
    <t>GRANDE FARMS</t>
  </si>
  <si>
    <t>NA-021521</t>
  </si>
  <si>
    <t xml:space="preserve">14370 7TH CONCESSION </t>
  </si>
  <si>
    <t>ON L7B 1K4</t>
  </si>
  <si>
    <t>KING CITY</t>
  </si>
  <si>
    <t>info@grandefarms.com</t>
  </si>
  <si>
    <t>245</t>
  </si>
  <si>
    <t>LAVA BLUE P</t>
  </si>
  <si>
    <t>124007 2016N00219</t>
  </si>
  <si>
    <t>7-5-2016</t>
  </si>
  <si>
    <t>JIM</t>
  </si>
  <si>
    <t>HICKS</t>
  </si>
  <si>
    <t>NA-021947</t>
  </si>
  <si>
    <t xml:space="preserve">5026 4TH LINE PO BOX 45 </t>
  </si>
  <si>
    <t>ON N0B 1T0</t>
  </si>
  <si>
    <t>ERIN</t>
  </si>
  <si>
    <t>519-820-8806</t>
  </si>
  <si>
    <t>MELISSA.L.HICKS@OUTLOOK.COM</t>
  </si>
  <si>
    <t>247</t>
  </si>
  <si>
    <t>LAS VIGOS P</t>
  </si>
  <si>
    <t>124007 2016N00215</t>
  </si>
  <si>
    <t>studbook quality</t>
  </si>
  <si>
    <t>extend/collect</t>
  </si>
  <si>
    <t>submis/ride</t>
  </si>
  <si>
    <t>selfcar</t>
  </si>
  <si>
    <t>19:02: ON2- DGB Cup</t>
  </si>
  <si>
    <t>DGB CUP FOR 7/8-YEAR-OLDS</t>
  </si>
  <si>
    <t xml:space="preserve">Mount Albert, ON </t>
  </si>
  <si>
    <t>19:02: ON2- IBOPs</t>
  </si>
  <si>
    <t>Reflex</t>
  </si>
  <si>
    <t>Attitude</t>
  </si>
  <si>
    <t>19:02: ON2- GES Cup</t>
  </si>
  <si>
    <t>HALF STOCKING FRONT AND OUTSIDE HIGHER WITH ERMINE</t>
  </si>
  <si>
    <t>WHITE TO ABOVE ANKLE BEHIND AND INSIDE HIGHER WITH ERMINE</t>
  </si>
  <si>
    <t>ECHINIDEE DN</t>
  </si>
  <si>
    <t>CHIN CHIN</t>
  </si>
  <si>
    <t>GELDERS IBOP UNDER SADDLE</t>
  </si>
  <si>
    <t>246</t>
  </si>
  <si>
    <t>JAYA-DESSA</t>
  </si>
  <si>
    <t>124007 201400224</t>
  </si>
  <si>
    <t>Scratched</t>
  </si>
  <si>
    <t>30-5-2014</t>
  </si>
  <si>
    <t>STAR WITH CONNECTED STRIPE, FLESH COLORED BORDERED SNIP ENTERINGLEFT NOSTRIL</t>
  </si>
  <si>
    <t>171</t>
  </si>
  <si>
    <t>NA-8270</t>
  </si>
  <si>
    <t xml:space="preserve">18420 NINTH LINE, RR#3 </t>
  </si>
  <si>
    <t>ON L0G 1MO</t>
  </si>
  <si>
    <t>905-473-2478</t>
  </si>
  <si>
    <t>289-231-5753</t>
  </si>
  <si>
    <t>HILTONHALL@SYMPATICO.CA</t>
  </si>
  <si>
    <t>19:08: IN8- Young Horses</t>
  </si>
  <si>
    <t>361</t>
  </si>
  <si>
    <t>ODEO CF</t>
  </si>
  <si>
    <t>840025 2019N00094</t>
  </si>
  <si>
    <t>Depauw, IN</t>
  </si>
  <si>
    <t>29-4-2019</t>
  </si>
  <si>
    <t>STAR WITH CONNECTED STRIPE ENTERING LEFT NOSTRIL</t>
  </si>
  <si>
    <t>OCARINA DES HAYETTES</t>
  </si>
  <si>
    <t>PAPILLON ROUGE</t>
  </si>
  <si>
    <t>CERULEAN FARM LLC</t>
  </si>
  <si>
    <t>NA-023518</t>
  </si>
  <si>
    <t xml:space="preserve">575 MOODY PIKE </t>
  </si>
  <si>
    <t>KY 40065</t>
  </si>
  <si>
    <t>SHELBYVILLE</t>
  </si>
  <si>
    <t>502-551-3570</t>
  </si>
  <si>
    <t>ceruleanfarmky@gmail.com</t>
  </si>
  <si>
    <t>362</t>
  </si>
  <si>
    <t>OVERDRIVE SSF</t>
  </si>
  <si>
    <t>840025 2019N00306</t>
  </si>
  <si>
    <t>25-3-2019</t>
  </si>
  <si>
    <t>FELICITES SSF</t>
  </si>
  <si>
    <t>CHELSEA</t>
  </si>
  <si>
    <t>PEREZ</t>
  </si>
  <si>
    <t>NA-023701</t>
  </si>
  <si>
    <t xml:space="preserve">6115 OAKLAND MILLS RD </t>
  </si>
  <si>
    <t>MD 21045</t>
  </si>
  <si>
    <t>COLUMBIA</t>
  </si>
  <si>
    <t>4102921467</t>
  </si>
  <si>
    <t>chelseaperez@outlook.com</t>
  </si>
  <si>
    <t>CARROLL &amp; CAROL</t>
  </si>
  <si>
    <t>TOLMAN</t>
  </si>
  <si>
    <t>SHOOTING STAR FARM</t>
  </si>
  <si>
    <t>363</t>
  </si>
  <si>
    <t>OLICITES SSF</t>
  </si>
  <si>
    <t>840025 2019N00298</t>
  </si>
  <si>
    <t>14-4-2019</t>
  </si>
  <si>
    <t>NA-18503</t>
  </si>
  <si>
    <t xml:space="preserve">PO BOX 589 </t>
  </si>
  <si>
    <t>NH 03462</t>
  </si>
  <si>
    <t>SPOFFORD</t>
  </si>
  <si>
    <t>603-363-4301</t>
  </si>
  <si>
    <t>603-209-3243</t>
  </si>
  <si>
    <t>TOLMANC@GMAIL.COM</t>
  </si>
  <si>
    <t>364</t>
  </si>
  <si>
    <t>ORION Z VS</t>
  </si>
  <si>
    <t>840025 2019N00082</t>
  </si>
  <si>
    <t>IRREGULAR STRIPE ENTERING LEFT NOSTRIL, FLESH COLORED UPPER AND LOWER LIP</t>
  </si>
  <si>
    <t>WHITE TO ABOVE ANKLE FRONT AND OUTSIDE HIGHER</t>
  </si>
  <si>
    <t>H. AMBER RG</t>
  </si>
  <si>
    <t>ULANDRO</t>
  </si>
  <si>
    <t>CRYSTAL</t>
  </si>
  <si>
    <t>VON SCHUBERT</t>
  </si>
  <si>
    <t>SCHUBERT FAMILY FARMS</t>
  </si>
  <si>
    <t>NA-19108</t>
  </si>
  <si>
    <t xml:space="preserve">2510 COUNTY ROAD 25 </t>
  </si>
  <si>
    <t>OH 43315</t>
  </si>
  <si>
    <t>CARDINGTON</t>
  </si>
  <si>
    <t>641-404-1141</t>
  </si>
  <si>
    <t>CRYSTAL@CRYSTAL-TECH.NET</t>
  </si>
  <si>
    <t>1-7-2019</t>
  </si>
  <si>
    <t>365</t>
  </si>
  <si>
    <t>OTTUMWA M</t>
  </si>
  <si>
    <t>840025 2019N00190</t>
  </si>
  <si>
    <t>HALF STOCKING INSIDE HIGHER WITH ERMINE</t>
  </si>
  <si>
    <t>PASTERN OUTSIDE HIGHER WITH ERMINE</t>
  </si>
  <si>
    <t>DULF VAN DEN BISSCHOP</t>
  </si>
  <si>
    <t>ZORPHEE</t>
  </si>
  <si>
    <t>STB STER, SPORT-(SPRING)</t>
  </si>
  <si>
    <t>MARY A.</t>
  </si>
  <si>
    <t>ELLENBERGER DVM</t>
  </si>
  <si>
    <t>MAEFIELD FARM</t>
  </si>
  <si>
    <t>NA-5015</t>
  </si>
  <si>
    <t xml:space="preserve">4742 ST. LOUIS ROCK ROAD </t>
  </si>
  <si>
    <t>MO 63089</t>
  </si>
  <si>
    <t>VILLA RIDGE</t>
  </si>
  <si>
    <t>636-742-4591</t>
  </si>
  <si>
    <t>314-330-0726</t>
  </si>
  <si>
    <t>MARYVET01@YAHOO.COM</t>
  </si>
  <si>
    <t>19:08: IN8- Studbook &amp; Ster</t>
  </si>
  <si>
    <t>366</t>
  </si>
  <si>
    <t>LOUISVILLE SS</t>
  </si>
  <si>
    <t>840025 2016N00211</t>
  </si>
  <si>
    <t>93300012010158</t>
  </si>
  <si>
    <t>ANKLE INSIDE MUCH HIGHER</t>
  </si>
  <si>
    <t>ZOMICA W.</t>
  </si>
  <si>
    <t>HILLARY</t>
  </si>
  <si>
    <t>OLIVER</t>
  </si>
  <si>
    <t>NA-022062</t>
  </si>
  <si>
    <t xml:space="preserve">7179 W GRAND RIVER </t>
  </si>
  <si>
    <t>MI 48836</t>
  </si>
  <si>
    <t>FOWLERVILLE</t>
  </si>
  <si>
    <t>517-861-6507</t>
  </si>
  <si>
    <t>stonewall8691@gmail.com</t>
  </si>
  <si>
    <t>DAWN</t>
  </si>
  <si>
    <t>SPENCER</t>
  </si>
  <si>
    <t xml:space="preserve">SPENCER SPORT HORSES </t>
  </si>
  <si>
    <t>19:08: IN8- DGB Cup</t>
  </si>
  <si>
    <t>extra entry</t>
  </si>
  <si>
    <t>Zorphee</t>
  </si>
  <si>
    <t>Corland</t>
  </si>
  <si>
    <t>studbookentry jumpers</t>
  </si>
  <si>
    <t>Ocarina des hayettes</t>
  </si>
  <si>
    <t>Papillon rouge</t>
  </si>
  <si>
    <t>19:05: MA5-Young Horses</t>
  </si>
  <si>
    <t>OUTRAGEOUS SSF</t>
  </si>
  <si>
    <t>840025 2019N00303</t>
  </si>
  <si>
    <t>Hadley, MA</t>
  </si>
  <si>
    <t>BELLY SPOT RIGHT SIDE</t>
  </si>
  <si>
    <t>GAZANIA</t>
  </si>
  <si>
    <t>BON BRAVOUR</t>
  </si>
  <si>
    <t>27-8-2019</t>
  </si>
  <si>
    <t>284</t>
  </si>
  <si>
    <t>ODICUS WIE</t>
  </si>
  <si>
    <t>840025 2019N00276</t>
  </si>
  <si>
    <t>11-4-2019</t>
  </si>
  <si>
    <t>PARTIAL CORONET BEHIND HIGHER</t>
  </si>
  <si>
    <t>GELEISE SVS</t>
  </si>
  <si>
    <t xml:space="preserve">ALEXANDRA </t>
  </si>
  <si>
    <t>E</t>
  </si>
  <si>
    <t>NASON</t>
  </si>
  <si>
    <t>NA-023079</t>
  </si>
  <si>
    <t xml:space="preserve">1366 PEQUAWKET TRL.  </t>
  </si>
  <si>
    <t>ME 04010</t>
  </si>
  <si>
    <t>BROWNFIELD</t>
  </si>
  <si>
    <t>2072296308</t>
  </si>
  <si>
    <t>Wildirisequestriancenter@gmail.com</t>
  </si>
  <si>
    <t>285</t>
  </si>
  <si>
    <t>OLLIVANDER CF</t>
  </si>
  <si>
    <t>840025 2019N00292</t>
  </si>
  <si>
    <t>8-6-2019</t>
  </si>
  <si>
    <t>RUBITANA VAN HOF OLYMPIA</t>
  </si>
  <si>
    <t>RUBIN ROYAL</t>
  </si>
  <si>
    <t>CARLY</t>
  </si>
  <si>
    <t>FISHER</t>
  </si>
  <si>
    <t>CLARION FARM, INC</t>
  </si>
  <si>
    <t>NA-5564</t>
  </si>
  <si>
    <t xml:space="preserve">444 LINCOLN STREET </t>
  </si>
  <si>
    <t>MA 02038</t>
  </si>
  <si>
    <t>508-520-8820</t>
  </si>
  <si>
    <t>774-571-1397</t>
  </si>
  <si>
    <t>CLARIONFARM@MSN.COM</t>
  </si>
  <si>
    <t>286</t>
  </si>
  <si>
    <t>OUZO MG</t>
  </si>
  <si>
    <t>840025 2019N00176</t>
  </si>
  <si>
    <t>23-4-2019</t>
  </si>
  <si>
    <t>STAR ABOVE EYE LEVEL</t>
  </si>
  <si>
    <t>TORETTE R</t>
  </si>
  <si>
    <t>SILVANO N</t>
  </si>
  <si>
    <t>NA-8210</t>
  </si>
  <si>
    <t xml:space="preserve">68 RUSSELL HILL RD </t>
  </si>
  <si>
    <t>NH 03033</t>
  </si>
  <si>
    <t>BROOKLINE</t>
  </si>
  <si>
    <t>603-673-4344</t>
  </si>
  <si>
    <t>603-557-4054</t>
  </si>
  <si>
    <t>KATHY@MAJESTICGAITS.COM</t>
  </si>
  <si>
    <t>287</t>
  </si>
  <si>
    <t>OPALANTA MG</t>
  </si>
  <si>
    <t>840025 2019N00175</t>
  </si>
  <si>
    <t>26-6-2019</t>
  </si>
  <si>
    <t>IRREGULAR STRIPE ENTERING RIGHT NOSTRIL, FLESH COLORED SPOT LOWER LIP</t>
  </si>
  <si>
    <t>VALANTA</t>
  </si>
  <si>
    <t>STB ELITE, PRESTATIE</t>
  </si>
  <si>
    <t>MELISSA</t>
  </si>
  <si>
    <t>AUSTIN</t>
  </si>
  <si>
    <t>NA-023741</t>
  </si>
  <si>
    <t xml:space="preserve">5 CHRISTIAN DRIVE </t>
  </si>
  <si>
    <t>NH 03063</t>
  </si>
  <si>
    <t>NASHUA</t>
  </si>
  <si>
    <t>425-312-5330</t>
  </si>
  <si>
    <t>melissalaustin78@gmail.com</t>
  </si>
  <si>
    <t>288</t>
  </si>
  <si>
    <t>840025 2019N00291</t>
  </si>
  <si>
    <t>7-2-2019</t>
  </si>
  <si>
    <t>LARGE STAR AND CONNECTED STRIPE ENDING ON BRIDGE OF NOSE, SNIP ENTERING LEFT NOSTRIL</t>
  </si>
  <si>
    <t>3/4 STOCKING INSIDE HIGHER</t>
  </si>
  <si>
    <t>CHAVIRA</t>
  </si>
  <si>
    <t xml:space="preserve">JODI </t>
  </si>
  <si>
    <t>GITSCHIER</t>
  </si>
  <si>
    <t>GRACEFUL IMAGE FARM</t>
  </si>
  <si>
    <t>NA-6430</t>
  </si>
  <si>
    <t xml:space="preserve">858 CANDIA RD </t>
  </si>
  <si>
    <t>NH 03036</t>
  </si>
  <si>
    <t>CHESTER</t>
  </si>
  <si>
    <t>6037672797</t>
  </si>
  <si>
    <t>jodi.lakeway@gmail.com</t>
  </si>
  <si>
    <t>18-8-2019</t>
  </si>
  <si>
    <t>289</t>
  </si>
  <si>
    <t>OFF THE RECORD CF</t>
  </si>
  <si>
    <t>840025 2019N00324</t>
  </si>
  <si>
    <t>29-6-2019</t>
  </si>
  <si>
    <t>LARGE STAR AND CONNECTED STRIPE ENTERING LEFT NOSTRIL</t>
  </si>
  <si>
    <t>CENIETA</t>
  </si>
  <si>
    <t>290</t>
  </si>
  <si>
    <t>OXYGEN MG</t>
  </si>
  <si>
    <t>840025 2019N00177</t>
  </si>
  <si>
    <t>11-6-2019</t>
  </si>
  <si>
    <t>DIAMOND SHAPED STAR</t>
  </si>
  <si>
    <t>IMPRESSIVE VDL</t>
  </si>
  <si>
    <t>JILLBRITTA MG</t>
  </si>
  <si>
    <t>CRESPO VDL</t>
  </si>
  <si>
    <t>291</t>
  </si>
  <si>
    <t>ONE FIFTY SIX</t>
  </si>
  <si>
    <t>840025 2019N00287</t>
  </si>
  <si>
    <t>PARTIAL STRIPE AND CONNECTED SNIP BETWEEN NOSTRILS</t>
  </si>
  <si>
    <t>HENRY JOTA ARTISTA II</t>
  </si>
  <si>
    <t>CASSINIO</t>
  </si>
  <si>
    <t>HEATHER</t>
  </si>
  <si>
    <t>HOLLAY</t>
  </si>
  <si>
    <t>NA-022154</t>
  </si>
  <si>
    <t xml:space="preserve">156 CRYSTAL LAKE ROAD </t>
  </si>
  <si>
    <t>CT 06025</t>
  </si>
  <si>
    <t>ELLINGTON</t>
  </si>
  <si>
    <t>heatherhollay@sbcglobal.net</t>
  </si>
  <si>
    <t>292</t>
  </si>
  <si>
    <t>ORONETTE MG</t>
  </si>
  <si>
    <t>840025 2019N00179</t>
  </si>
  <si>
    <t>16-6-2019</t>
  </si>
  <si>
    <t>293</t>
  </si>
  <si>
    <t>NOVARETTE MG</t>
  </si>
  <si>
    <t>840025 2018N00051</t>
  </si>
  <si>
    <t>933000320000175</t>
  </si>
  <si>
    <t>23-3-2018</t>
  </si>
  <si>
    <t>IRREGULAR STAR, ELONGATED SNIP ENTERING RIGHT NOSTRIL</t>
  </si>
  <si>
    <t>19:05: MA5-Studbook &amp; Ster</t>
  </si>
  <si>
    <t>213</t>
  </si>
  <si>
    <t>EMILIA V</t>
  </si>
  <si>
    <t>528003 200900634</t>
  </si>
  <si>
    <t>528210002239330</t>
  </si>
  <si>
    <t>15-2-2009</t>
  </si>
  <si>
    <t>DROP SHAPED STAR</t>
  </si>
  <si>
    <t>CORONET HIGHER INSIDE WITH ERMINE</t>
  </si>
  <si>
    <t>USTINOV</t>
  </si>
  <si>
    <t>TABLEAU-VIVANT</t>
  </si>
  <si>
    <t xml:space="preserve">STB Elite Prestatie PROK </t>
  </si>
  <si>
    <t>ATTILIA</t>
  </si>
  <si>
    <t>PICUCCI</t>
  </si>
  <si>
    <t>NA-021545</t>
  </si>
  <si>
    <t xml:space="preserve">133 STRATHAM HEIGHTS ROAD </t>
  </si>
  <si>
    <t>NH 03885</t>
  </si>
  <si>
    <t>STRATHAM</t>
  </si>
  <si>
    <t>603-501-9198</t>
  </si>
  <si>
    <t>SHIREHILLSPORTHORSES@YAHOO.COM</t>
  </si>
  <si>
    <t>G H S.</t>
  </si>
  <si>
    <t>VULLERS</t>
  </si>
  <si>
    <t>214</t>
  </si>
  <si>
    <t>J'ADORE LCF</t>
  </si>
  <si>
    <t>840025 201400298</t>
  </si>
  <si>
    <t>11-7-2014</t>
  </si>
  <si>
    <t>PASTERN INSIDE &amp; BEHIND HIGHER</t>
  </si>
  <si>
    <t>VALENTINE FOR II</t>
  </si>
  <si>
    <t>LE FEU</t>
  </si>
  <si>
    <t>MARIANNE</t>
  </si>
  <si>
    <t>STOWELL</t>
  </si>
  <si>
    <t>NA-021264</t>
  </si>
  <si>
    <t xml:space="preserve">3 SHODDY MILL ROAD </t>
  </si>
  <si>
    <t>CT 06043</t>
  </si>
  <si>
    <t>BOLTON</t>
  </si>
  <si>
    <t>860-990-5163</t>
  </si>
  <si>
    <t>KISMOM2000@YAHOO.COM</t>
  </si>
  <si>
    <t>1-8-2018</t>
  </si>
  <si>
    <t>RENEE</t>
  </si>
  <si>
    <t>PETRUZZELLI</t>
  </si>
  <si>
    <t>LEGACY CREST FARM LLC</t>
  </si>
  <si>
    <t>211</t>
  </si>
  <si>
    <t>KIARITES SSF</t>
  </si>
  <si>
    <t>840025 020150128</t>
  </si>
  <si>
    <t>20-5-2015</t>
  </si>
  <si>
    <t>HALF PASTERN BEHIND HIGHER</t>
  </si>
  <si>
    <t>FAIRYTALE</t>
  </si>
  <si>
    <t>D'ORITES SSF</t>
  </si>
  <si>
    <t>DONATELLI</t>
  </si>
  <si>
    <t>JENNIFER D.</t>
  </si>
  <si>
    <t>TOUSIGNANT</t>
  </si>
  <si>
    <t>RHODES FARM</t>
  </si>
  <si>
    <t>NA-18562</t>
  </si>
  <si>
    <t xml:space="preserve">29 WHEELOCK RD. </t>
  </si>
  <si>
    <t>MA 01590</t>
  </si>
  <si>
    <t>SUTTON</t>
  </si>
  <si>
    <t>978-580-1141</t>
  </si>
  <si>
    <t>RHODESFARMUSA@GMAIL.COM</t>
  </si>
  <si>
    <t>26-7-2018</t>
  </si>
  <si>
    <t>212</t>
  </si>
  <si>
    <t>HRH IZZABELLA</t>
  </si>
  <si>
    <t>840025 2012N10614</t>
  </si>
  <si>
    <t>933000120092725</t>
  </si>
  <si>
    <t>13-4-2012</t>
  </si>
  <si>
    <t>PARTIAL CORONET INSIDE HIGHER WITH ERMINE, WHITE MARK FRONT OF CANNON BONE</t>
  </si>
  <si>
    <t>PASTERN INSIDE HIGHER WITH ERMINE, WHITE MARK FRONT OF CANNON BONE</t>
  </si>
  <si>
    <t>VATEYANNA</t>
  </si>
  <si>
    <t>ANRIEJETTO</t>
  </si>
  <si>
    <t>ANN</t>
  </si>
  <si>
    <t>MCKINNEY</t>
  </si>
  <si>
    <t>NA-022866</t>
  </si>
  <si>
    <t xml:space="preserve">6 CHAPMAN LANE </t>
  </si>
  <si>
    <t>MA 01463</t>
  </si>
  <si>
    <t>PEPPERELL</t>
  </si>
  <si>
    <t>978-877-6794</t>
  </si>
  <si>
    <t>acuforlife@gmail.com</t>
  </si>
  <si>
    <t>ALISA</t>
  </si>
  <si>
    <t>MITCHELL</t>
  </si>
  <si>
    <t>294</t>
  </si>
  <si>
    <t>ISABEL ISF</t>
  </si>
  <si>
    <t>840025 201300035</t>
  </si>
  <si>
    <t>ster not keur eligible</t>
  </si>
  <si>
    <t>985120027839110</t>
  </si>
  <si>
    <t>28-4-2013</t>
  </si>
  <si>
    <t>THEODORE</t>
  </si>
  <si>
    <t>NA-022691</t>
  </si>
  <si>
    <t xml:space="preserve">449 CANAL ST #1106 </t>
  </si>
  <si>
    <t>MA 01245</t>
  </si>
  <si>
    <t>SOMERVILLE</t>
  </si>
  <si>
    <t>781-307-7979</t>
  </si>
  <si>
    <t>ashtheo@gmail.com</t>
  </si>
  <si>
    <t>295</t>
  </si>
  <si>
    <t>JADE CHF</t>
  </si>
  <si>
    <t>840025 201400141</t>
  </si>
  <si>
    <t>PASSTERN &amp; PART ANKLE WITH ERMINE</t>
  </si>
  <si>
    <t>PASTERN BEHIND HIGHER WITH ERMINE.</t>
  </si>
  <si>
    <t>DEBBIE</t>
  </si>
  <si>
    <t>MALCOLMSON</t>
  </si>
  <si>
    <t>NA-11351</t>
  </si>
  <si>
    <t xml:space="preserve">63 HILLSIDE RD </t>
  </si>
  <si>
    <t>NH 03086</t>
  </si>
  <si>
    <t>WILTON</t>
  </si>
  <si>
    <t>603-654-4906</t>
  </si>
  <si>
    <t>603-801-9550</t>
  </si>
  <si>
    <t>CARNIVALHILL@AOL.COM</t>
  </si>
  <si>
    <t>296</t>
  </si>
  <si>
    <t>JELATI</t>
  </si>
  <si>
    <t>840025 201400100</t>
  </si>
  <si>
    <t>2-5-2014</t>
  </si>
  <si>
    <t>IRREGULAR STAR, SMALL SNIP ENTERING LEFT NOSTRIL</t>
  </si>
  <si>
    <t>HALF PASTERN BEHIND HIGHER WITH ERMINE</t>
  </si>
  <si>
    <t>PASTERN INSIDE HIGEHR WITH ERMINE.</t>
  </si>
  <si>
    <t>WRAINE DANCER</t>
  </si>
  <si>
    <t>DARWIN</t>
  </si>
  <si>
    <t>HEATHIR K</t>
  </si>
  <si>
    <t>FOSTYNI</t>
  </si>
  <si>
    <t>NA-5798</t>
  </si>
  <si>
    <t xml:space="preserve">1248 CHESHIRE STREET </t>
  </si>
  <si>
    <t>CT 06410</t>
  </si>
  <si>
    <t>CHESHIRE</t>
  </si>
  <si>
    <t>203-439-8889</t>
  </si>
  <si>
    <t>hfostyni@cox.net</t>
  </si>
  <si>
    <t>24-6-2019</t>
  </si>
  <si>
    <t>CINDY K.</t>
  </si>
  <si>
    <t>OLD BRIDGE FARM</t>
  </si>
  <si>
    <t>DAVID</t>
  </si>
  <si>
    <t>LENZ</t>
  </si>
  <si>
    <t>NA-023125</t>
  </si>
  <si>
    <t>297</t>
  </si>
  <si>
    <t>JUBILANTES SSF</t>
  </si>
  <si>
    <t>840025 201400147</t>
  </si>
  <si>
    <t>17-5-2014</t>
  </si>
  <si>
    <t>VERY SMALL STAR  NO LEG MARKINGS.</t>
  </si>
  <si>
    <t>WERITES SSF</t>
  </si>
  <si>
    <t>STB STER, ELIGIBLE FOR KEUR, SPORT-(DR)</t>
  </si>
  <si>
    <t>BJ</t>
  </si>
  <si>
    <t>BARRETT</t>
  </si>
  <si>
    <t>NA-023735</t>
  </si>
  <si>
    <t xml:space="preserve">133 HIGHLAND TER </t>
  </si>
  <si>
    <t>VT 05403</t>
  </si>
  <si>
    <t>SOUTH BURLINGTON</t>
  </si>
  <si>
    <t>802-598-5368</t>
  </si>
  <si>
    <t>802-734-5022</t>
  </si>
  <si>
    <t>jazzygirl627@yahoo.com</t>
  </si>
  <si>
    <t>24-7-2019</t>
  </si>
  <si>
    <t>STB/STER 4-TO-7 YEARS -  Gelders</t>
  </si>
  <si>
    <t>298</t>
  </si>
  <si>
    <t>KYRALOMA MG</t>
  </si>
  <si>
    <t>840025 020150167</t>
  </si>
  <si>
    <t>ster, keur eligible in Gelders type</t>
  </si>
  <si>
    <t>5-5-2015</t>
  </si>
  <si>
    <t>IRREGULAR STAR, VERY NARROW STRIPE, SNIP ENTERING LEFT NOSTRIL</t>
  </si>
  <si>
    <t>INTERRUPTED PASTERN</t>
  </si>
  <si>
    <t>MILOMA</t>
  </si>
  <si>
    <t>299</t>
  </si>
  <si>
    <t>MARCATO MG</t>
  </si>
  <si>
    <t>840025 2017N00373</t>
  </si>
  <si>
    <t>933000320172336</t>
  </si>
  <si>
    <t>15-9-2017</t>
  </si>
  <si>
    <t>TAMORA</t>
  </si>
  <si>
    <t>FLEMMINGH</t>
  </si>
  <si>
    <t>19:05: MA5-IBOPs</t>
  </si>
  <si>
    <t>300</t>
  </si>
  <si>
    <t>KARRINGTON MG</t>
  </si>
  <si>
    <t>840025 020150206</t>
  </si>
  <si>
    <t>933000220010813</t>
  </si>
  <si>
    <t>14-7-2015</t>
  </si>
  <si>
    <t>SMALL STAR ABOVE EYE LEVEL</t>
  </si>
  <si>
    <t>-</t>
  </si>
  <si>
    <t>301</t>
  </si>
  <si>
    <t>GLAMOUR DG</t>
  </si>
  <si>
    <t>840025 201100110</t>
  </si>
  <si>
    <t>68.5</t>
  </si>
  <si>
    <t>25-5-2011</t>
  </si>
  <si>
    <t>ANKLE INSIDE HIGHER WITH ERMINE.</t>
  </si>
  <si>
    <t>BLING! SVS</t>
  </si>
  <si>
    <t>19:05: MA5-DGB Cup</t>
  </si>
  <si>
    <t>19:01: AB1- Young Horses</t>
  </si>
  <si>
    <t>200</t>
  </si>
  <si>
    <t>O'CANADA</t>
  </si>
  <si>
    <t>124007 2019N00208</t>
  </si>
  <si>
    <t>Parkland County, AB</t>
  </si>
  <si>
    <t>GEWEL SSM</t>
  </si>
  <si>
    <t>LISE</t>
  </si>
  <si>
    <t>DAHLSTROM</t>
  </si>
  <si>
    <t>GET SET FARMS</t>
  </si>
  <si>
    <t>NA-12885</t>
  </si>
  <si>
    <t xml:space="preserve">870 BEGER RD. </t>
  </si>
  <si>
    <t>BC V2M 7C8</t>
  </si>
  <si>
    <t>PRINCE GEORGE</t>
  </si>
  <si>
    <t>2506133968</t>
  </si>
  <si>
    <t>250-640-5473</t>
  </si>
  <si>
    <t>LISEDAHLSTROM@ME.COM</t>
  </si>
  <si>
    <t>201</t>
  </si>
  <si>
    <t>OSCAR VF</t>
  </si>
  <si>
    <t>124007 2019N00126</t>
  </si>
  <si>
    <t>IRREGULAR STAR, SNIP ENTERING RIGHT NOSTRIL</t>
  </si>
  <si>
    <t>PASTERN INSIDE AND FRONT HIGHER WITH ERMINE</t>
  </si>
  <si>
    <t>ADEQUAN JVH Z</t>
  </si>
  <si>
    <t>YABBA DABBA DOU</t>
  </si>
  <si>
    <t>CASSINI II</t>
  </si>
  <si>
    <t>VALLEYFIELD FARM</t>
  </si>
  <si>
    <t>ELLICIA EDGAR</t>
  </si>
  <si>
    <t>NA-18801</t>
  </si>
  <si>
    <t xml:space="preserve">50515 RR 14 </t>
  </si>
  <si>
    <t>AB T7Y 2N2</t>
  </si>
  <si>
    <t>PARKLAND COUNTY</t>
  </si>
  <si>
    <t>780-994-9887</t>
  </si>
  <si>
    <t>VALLEYFIELDFARM@ICLOUD.COM</t>
  </si>
  <si>
    <t>202</t>
  </si>
  <si>
    <t>ORION VF</t>
  </si>
  <si>
    <t>124007 2019N00129</t>
  </si>
  <si>
    <t>IRREGULAR STAR, CONNECTED STRIPE ENDING BETWEEN NOSTRILS</t>
  </si>
  <si>
    <t>QUIDAM BLUE</t>
  </si>
  <si>
    <t>NEC PLUS ULTRA</t>
  </si>
  <si>
    <t>DARCO</t>
  </si>
  <si>
    <t>203</t>
  </si>
  <si>
    <t>OTIS VF</t>
  </si>
  <si>
    <t>124007 2019N00128</t>
  </si>
  <si>
    <t>CHICAGO</t>
  </si>
  <si>
    <t>ULTRA DIAMONDE VF</t>
  </si>
  <si>
    <t>DIARADO</t>
  </si>
  <si>
    <t>204</t>
  </si>
  <si>
    <t>ODETTE VF</t>
  </si>
  <si>
    <t>124007 2019N00127</t>
  </si>
  <si>
    <t>6-6-2019</t>
  </si>
  <si>
    <t>WHITE SPOT ON CORONET</t>
  </si>
  <si>
    <t>MESSENGER VF</t>
  </si>
  <si>
    <t>ZE IBOP-(spring) Ster  D-OC</t>
  </si>
  <si>
    <t>ORALIA D'AUGE</t>
  </si>
  <si>
    <t>205</t>
  </si>
  <si>
    <t>ODYSSEY VDH</t>
  </si>
  <si>
    <t>124007 2019N00169</t>
  </si>
  <si>
    <t>LARGE STAR WITH CONNECTED THIN STRIPE AND SNIP BETWEEN NOSTRILS</t>
  </si>
  <si>
    <t>BELLARA</t>
  </si>
  <si>
    <t>BRIAN &amp; KATHLEEN</t>
  </si>
  <si>
    <t>VANDER HELM</t>
  </si>
  <si>
    <t>NA-18910</t>
  </si>
  <si>
    <t xml:space="preserve">86-53111 RANGE ROAD 220 </t>
  </si>
  <si>
    <t>AB T8E 2C6</t>
  </si>
  <si>
    <t>ARDROSSAN</t>
  </si>
  <si>
    <t>780-922-2806</t>
  </si>
  <si>
    <t>780-907-6374</t>
  </si>
  <si>
    <t>BKVDH@ALBERTACOM.COM</t>
  </si>
  <si>
    <t>206</t>
  </si>
  <si>
    <t>OH LA LA</t>
  </si>
  <si>
    <t>124007 2019N00257</t>
  </si>
  <si>
    <t>WIDE STRIPE ENDING BETWEEN NOSTRILS, FLESH COLORED SPOT LOWER LIP</t>
  </si>
  <si>
    <t>3/4 STOCKING BEHIND HIGHER</t>
  </si>
  <si>
    <t>AIR JORDAN</t>
  </si>
  <si>
    <t>WOW KF</t>
  </si>
  <si>
    <t>MADELAINE</t>
  </si>
  <si>
    <t>RIDDLE</t>
  </si>
  <si>
    <t>NA-023017</t>
  </si>
  <si>
    <t xml:space="preserve">133, 52148 RR 231 </t>
  </si>
  <si>
    <t>AB T8B 1A6</t>
  </si>
  <si>
    <t>SHERWOOD PARK</t>
  </si>
  <si>
    <t>780-667-5077</t>
  </si>
  <si>
    <t>maddymriddle@gmail.com</t>
  </si>
  <si>
    <t>207</t>
  </si>
  <si>
    <t>OLYMPIA DU SOLEIL</t>
  </si>
  <si>
    <t>124007 2019N00209</t>
  </si>
  <si>
    <t>IRREGULAR WIDE STRIPE ENTERING BOTH NOSTRILS</t>
  </si>
  <si>
    <t>RUBENS DU RI D'ASSE</t>
  </si>
  <si>
    <t>JUSTIN</t>
  </si>
  <si>
    <t>PRATHER</t>
  </si>
  <si>
    <t>BRADON EQUESTRIAN</t>
  </si>
  <si>
    <t>NA-023751</t>
  </si>
  <si>
    <t xml:space="preserve">33039 TOWNSHIP ROAD 243 </t>
  </si>
  <si>
    <t>AB T3Z 2M6</t>
  </si>
  <si>
    <t>CALGARY</t>
  </si>
  <si>
    <t>403-689-4826</t>
  </si>
  <si>
    <t>justinprather94@gmail.com</t>
  </si>
  <si>
    <t>208</t>
  </si>
  <si>
    <t>OPHELIA VF</t>
  </si>
  <si>
    <t>124007 2019N00130</t>
  </si>
  <si>
    <t>STAR AND SMALL SNIP NEAR LEFT NOSTRIL</t>
  </si>
  <si>
    <t>PARTIAL PASTERN</t>
  </si>
  <si>
    <t>CONTEFINO</t>
  </si>
  <si>
    <t>209</t>
  </si>
  <si>
    <t>NAVIGATOR VF</t>
  </si>
  <si>
    <t>124007 2018N00255</t>
  </si>
  <si>
    <t>933000320052253</t>
  </si>
  <si>
    <t>30-6-2018</t>
  </si>
  <si>
    <t>LARGE STAR AND CONNECTED STRIPE WIDENING AND ENTERING LEFT NOSTRIL</t>
  </si>
  <si>
    <t>J'DEKADA</t>
  </si>
  <si>
    <t>LAGRAIN</t>
  </si>
  <si>
    <t>210</t>
  </si>
  <si>
    <t>NEW YORK VF</t>
  </si>
  <si>
    <t>124007 2018N00180</t>
  </si>
  <si>
    <t>WHISPER</t>
  </si>
  <si>
    <t>NEXT LEVEL VF</t>
  </si>
  <si>
    <t>124007 2018N00212</t>
  </si>
  <si>
    <t>933000320000248</t>
  </si>
  <si>
    <t>29-6-2018</t>
  </si>
  <si>
    <t>STAR AND CONNECTED STRIPE WIDENING AND ENTERING BOTH NOSTRILS</t>
  </si>
  <si>
    <t>ZILOX T</t>
  </si>
  <si>
    <t>MANHATTAN</t>
  </si>
  <si>
    <t>NASHVILLE VF</t>
  </si>
  <si>
    <t>124007 2018N00175</t>
  </si>
  <si>
    <t>933000320052275</t>
  </si>
  <si>
    <t>2-5-2018</t>
  </si>
  <si>
    <t xml:space="preserve">WHITE TO ABOVE ANKLE OUTSIDE HIGHER </t>
  </si>
  <si>
    <t>JETHRO TULL G</t>
  </si>
  <si>
    <t>NIRVANA VF</t>
  </si>
  <si>
    <t>124007 2018N00178</t>
  </si>
  <si>
    <t>933000320052256</t>
  </si>
  <si>
    <t>30-3-2018</t>
  </si>
  <si>
    <t>LARGE STAR, ELONGATED LARGE SNIP ENTERING BOTH NOSTRILS, FLESH COLORED UPPER LIP</t>
  </si>
  <si>
    <t>BINI-BALOU</t>
  </si>
  <si>
    <t>NOVA VF</t>
  </si>
  <si>
    <t>124007 2018N00213</t>
  </si>
  <si>
    <t>933000320052258</t>
  </si>
  <si>
    <t>28-5-2018</t>
  </si>
  <si>
    <t>VIOLET VF</t>
  </si>
  <si>
    <t>VON BURGGRAAF</t>
  </si>
  <si>
    <t>215</t>
  </si>
  <si>
    <t>NOTORIOUS VF</t>
  </si>
  <si>
    <t>124007 2018N00176</t>
  </si>
  <si>
    <t>933000320000241</t>
  </si>
  <si>
    <t>13-3-2018</t>
  </si>
  <si>
    <t>WIDE STRIPE ENTERING AND SURROUNDING BOTH NOSTRILS, WHITE ON SIDES OF NOSE. FLESH COLORED UPPER AND LOWER LIPS</t>
  </si>
  <si>
    <t>216</t>
  </si>
  <si>
    <t>NEBRASKA VF</t>
  </si>
  <si>
    <t>124007 2018N00174</t>
  </si>
  <si>
    <t>933000320052251</t>
  </si>
  <si>
    <t>15-6-2018</t>
  </si>
  <si>
    <t>LARGE STAR ND CONNECTED STRIPE, SMALL SNIP</t>
  </si>
  <si>
    <t>217</t>
  </si>
  <si>
    <t>MAORGA SSM</t>
  </si>
  <si>
    <t>124007 2017N00154</t>
  </si>
  <si>
    <t>933000120106253</t>
  </si>
  <si>
    <t>9-6-2017</t>
  </si>
  <si>
    <t>ELONGATED STAR</t>
  </si>
  <si>
    <t>ONILIA</t>
  </si>
  <si>
    <t>MAILE</t>
  </si>
  <si>
    <t>DE GOEIJ</t>
  </si>
  <si>
    <t>SUNSHINE MEADOWS</t>
  </si>
  <si>
    <t>NA-4226</t>
  </si>
  <si>
    <t xml:space="preserve">53167 RR 214 </t>
  </si>
  <si>
    <t>AB T8E 2E1</t>
  </si>
  <si>
    <t>780-886-1077</t>
  </si>
  <si>
    <t>SUNSHINEMEADOWS@GMAIL.COM</t>
  </si>
  <si>
    <t>218</t>
  </si>
  <si>
    <t>MADDAM VF</t>
  </si>
  <si>
    <t>124007 2017N00410</t>
  </si>
  <si>
    <t>933000320052263</t>
  </si>
  <si>
    <t>22-5-2017</t>
  </si>
  <si>
    <t>STAR AND CONNECTED THIN STRIPE ENDING ABOVE NOSTRILS, LARGE FLESH COLORED SNIP ENTERING LEFT NOSTRIL</t>
  </si>
  <si>
    <t>ANKLE INSDIE HIGHER WITH ERMINE</t>
  </si>
  <si>
    <t>19:01: AB1- Studbook &amp; Ster</t>
  </si>
  <si>
    <t>219</t>
  </si>
  <si>
    <t>CHARLOTTE</t>
  </si>
  <si>
    <t>DE 441411504504</t>
  </si>
  <si>
    <t>additional requirements for studbook</t>
  </si>
  <si>
    <t>no jumping</t>
  </si>
  <si>
    <t>9-4-2004</t>
  </si>
  <si>
    <t>RP (Riding)</t>
  </si>
  <si>
    <t>Unknown</t>
  </si>
  <si>
    <t>221</t>
  </si>
  <si>
    <t>25000102080985J</t>
  </si>
  <si>
    <t>1-1-2010</t>
  </si>
  <si>
    <t>VAITE</t>
  </si>
  <si>
    <t>NARCOS II</t>
  </si>
  <si>
    <t>220</t>
  </si>
  <si>
    <t>FUN TIMES</t>
  </si>
  <si>
    <t>372414005585143</t>
  </si>
  <si>
    <t>ster not keur eiligible</t>
  </si>
  <si>
    <t>27-5-2012</t>
  </si>
  <si>
    <t>TOULON</t>
  </si>
  <si>
    <t>222</t>
  </si>
  <si>
    <t>KALIPSO KVS</t>
  </si>
  <si>
    <t>124007 020150397</t>
  </si>
  <si>
    <t>INTERUPTED CORONET</t>
  </si>
  <si>
    <t>PHIN PHIN</t>
  </si>
  <si>
    <t>CIRKENESS</t>
  </si>
  <si>
    <t>CRUSADOR</t>
  </si>
  <si>
    <t>ARIE</t>
  </si>
  <si>
    <t>KOPPE, DVM</t>
  </si>
  <si>
    <t>KVS SPORT HORSES</t>
  </si>
  <si>
    <t>NA-9936</t>
  </si>
  <si>
    <t xml:space="preserve">P.O. BOX 1264 </t>
  </si>
  <si>
    <t>AB T0K 1V0</t>
  </si>
  <si>
    <t>PICTURE BUTTE</t>
  </si>
  <si>
    <t>403-320-0218</t>
  </si>
  <si>
    <t>403-635-5322</t>
  </si>
  <si>
    <t>ARIEKOPPE@GMAIL.COM</t>
  </si>
  <si>
    <t>223</t>
  </si>
  <si>
    <t>LORDANA KVS</t>
  </si>
  <si>
    <t>124007 2016N00419</t>
  </si>
  <si>
    <t>27-4-2016</t>
  </si>
  <si>
    <t>CAVALIER</t>
  </si>
  <si>
    <t>NASTASIA</t>
  </si>
  <si>
    <t>CONTENDER</t>
  </si>
  <si>
    <t>VALERIE DIAR</t>
  </si>
  <si>
    <t>02.04361</t>
  </si>
  <si>
    <t>ster, keur eligible, elite</t>
  </si>
  <si>
    <t>528210000663188</t>
  </si>
  <si>
    <t>6-5-2002</t>
  </si>
  <si>
    <t>STB SPORT-(DRES), PROK</t>
  </si>
  <si>
    <t>IRREGULAR STAR, SMALL SNIP NEAR RIGHT NOSTRIL</t>
  </si>
  <si>
    <t>JUNIOR STV</t>
  </si>
  <si>
    <t>CAMIRA</t>
  </si>
  <si>
    <t>G.RAMIRO Z</t>
  </si>
  <si>
    <t>SVEN</t>
  </si>
  <si>
    <t>SMIENK</t>
  </si>
  <si>
    <t>NA-023757</t>
  </si>
  <si>
    <t xml:space="preserve">27170 27B AVE </t>
  </si>
  <si>
    <t>BC V4W 3C2</t>
  </si>
  <si>
    <t>ALDERGROVE</t>
  </si>
  <si>
    <t>604-317-6110</t>
  </si>
  <si>
    <t>SVEN.SMIENK@ICLOUD.COM</t>
  </si>
  <si>
    <t>F.E.H.</t>
  </si>
  <si>
    <t>WILLERS</t>
  </si>
  <si>
    <t>ADVISORY CLASS - JUMPER</t>
  </si>
  <si>
    <t>227</t>
  </si>
  <si>
    <t>MAJOR VF</t>
  </si>
  <si>
    <t>124007 2017N00259</t>
  </si>
  <si>
    <t>93300120134951</t>
  </si>
  <si>
    <t>8-5-2017</t>
  </si>
  <si>
    <t>LARGE STAR AND CONNECTED STRIPE, FLESH COLORED BETWEEN NOSTRILS AND ON BOTTOM LIP</t>
  </si>
  <si>
    <t>CORONET FRONT HIGHER WITH ERMINE</t>
  </si>
  <si>
    <t>19:01: AB1- Stallion Approval</t>
  </si>
  <si>
    <t>1ST ROUND FOR STALLION APPROVAL - JUMPER</t>
  </si>
  <si>
    <t>226</t>
  </si>
  <si>
    <t>HVL CON AIR</t>
  </si>
  <si>
    <t>372414020003901</t>
  </si>
  <si>
    <t>1-1-2016</t>
  </si>
  <si>
    <t>VELVET BLACK</t>
  </si>
  <si>
    <t>ASHLEIGH</t>
  </si>
  <si>
    <t>CHARITY</t>
  </si>
  <si>
    <t>NA-023580</t>
  </si>
  <si>
    <t xml:space="preserve">BOX 12 SITE 13 RR 1 </t>
  </si>
  <si>
    <t>AB T4C 1A1</t>
  </si>
  <si>
    <t>COCHRANE</t>
  </si>
  <si>
    <t>250-415-5650</t>
  </si>
  <si>
    <t>250 415-5650</t>
  </si>
  <si>
    <t>newviewstables@hotmail.com</t>
  </si>
  <si>
    <t>228</t>
  </si>
  <si>
    <t>GOLIATH H VDL Z</t>
  </si>
  <si>
    <t>056015Z55541115</t>
  </si>
  <si>
    <t>528210004127737</t>
  </si>
  <si>
    <t>1-1-2015</t>
  </si>
  <si>
    <t>CHALACK</t>
  </si>
  <si>
    <t>NA-3144</t>
  </si>
  <si>
    <t xml:space="preserve">RR # 2 </t>
  </si>
  <si>
    <t>AB T0M 0N0</t>
  </si>
  <si>
    <t>CARSTAIRS</t>
  </si>
  <si>
    <t>403-669-9108</t>
  </si>
  <si>
    <t>ultrapony@hotmail.com</t>
  </si>
  <si>
    <t>01:09: AB1- GES Cup</t>
  </si>
  <si>
    <t>230</t>
  </si>
  <si>
    <t>K DOCTOR GO VF</t>
  </si>
  <si>
    <t>124007 2015N04061</t>
  </si>
  <si>
    <t>16-6-2015</t>
  </si>
  <si>
    <t>GO GO GADGET</t>
  </si>
  <si>
    <t>229</t>
  </si>
  <si>
    <t>IGOR K.</t>
  </si>
  <si>
    <t>528003 201306526</t>
  </si>
  <si>
    <t>528210002982394</t>
  </si>
  <si>
    <t>14-5-2013</t>
  </si>
  <si>
    <t>VB 3E-BEZICHTIGING, PROK</t>
  </si>
  <si>
    <t>STAR AND SNIP ENTERING RIGHT NOSTRIL</t>
  </si>
  <si>
    <t>HALF CORONET INSIDE HIGHER WITH ERMINE</t>
  </si>
  <si>
    <t>166</t>
  </si>
  <si>
    <t>CARDENTO</t>
  </si>
  <si>
    <t>USRANIA</t>
  </si>
  <si>
    <t>VB PRESTATIE</t>
  </si>
  <si>
    <t>GRAN CORRADO</t>
  </si>
  <si>
    <t>R.</t>
  </si>
  <si>
    <t>KRUL</t>
  </si>
  <si>
    <t>231</t>
  </si>
  <si>
    <t>APPR4418-13 S</t>
  </si>
  <si>
    <t>16-5-2013</t>
  </si>
  <si>
    <t>ZE IBOP-(SPRING) STER  D-OC</t>
  </si>
  <si>
    <t>174</t>
  </si>
  <si>
    <t>MONTE BELLINI</t>
  </si>
  <si>
    <t>19:01: AB1- IBOPs</t>
  </si>
  <si>
    <t>messenger</t>
  </si>
  <si>
    <t>19.12: TX12- Young Horses</t>
  </si>
  <si>
    <t>OASIS SC</t>
  </si>
  <si>
    <t>416</t>
  </si>
  <si>
    <t>840025 2019N00286</t>
  </si>
  <si>
    <t>12-9-2019</t>
  </si>
  <si>
    <t>Campbell, TX</t>
  </si>
  <si>
    <t>20-3-2019</t>
  </si>
  <si>
    <t>BUCKSKIN</t>
  </si>
  <si>
    <t>BEDAZZLED</t>
  </si>
  <si>
    <t>BON BALOU</t>
  </si>
  <si>
    <t>SHEILA</t>
  </si>
  <si>
    <t>ARMSTRONG</t>
  </si>
  <si>
    <t>STONE CREEK SPORT HORSES</t>
  </si>
  <si>
    <t>NA-523</t>
  </si>
  <si>
    <t xml:space="preserve">390 SIDEWINDER LOOP </t>
  </si>
  <si>
    <t>TX 75154</t>
  </si>
  <si>
    <t>RED OAK</t>
  </si>
  <si>
    <t>214-724-5134</t>
  </si>
  <si>
    <t>972-268-4457</t>
  </si>
  <si>
    <t>SHEARMSTRONG@HOTMAIL.COM</t>
  </si>
  <si>
    <t>O'HARA MFF</t>
  </si>
  <si>
    <t>418</t>
  </si>
  <si>
    <t>840025 2019N00025</t>
  </si>
  <si>
    <t>933000320110377</t>
  </si>
  <si>
    <t>IRREGULAR STAR WITH CONNECTED STRIPE ENTERING BOTH NOSTRILS</t>
  </si>
  <si>
    <t>ROTSPON</t>
  </si>
  <si>
    <t>KONA KF</t>
  </si>
  <si>
    <t>CARTIER R</t>
  </si>
  <si>
    <t>MORGAN</t>
  </si>
  <si>
    <t>MANE ON FIRE FARM</t>
  </si>
  <si>
    <t>NA-022317</t>
  </si>
  <si>
    <t xml:space="preserve">1785 COUNTY ROAD 4109 </t>
  </si>
  <si>
    <t>TX 75422</t>
  </si>
  <si>
    <t>CAMPBELL</t>
  </si>
  <si>
    <t>972-369-2753</t>
  </si>
  <si>
    <t>mpkenned@gmail.com</t>
  </si>
  <si>
    <t>ONE FINE DAY SC</t>
  </si>
  <si>
    <t>419</t>
  </si>
  <si>
    <t>840025 2019N00221</t>
  </si>
  <si>
    <t>8-3-2019</t>
  </si>
  <si>
    <t>VISCOUNT</t>
  </si>
  <si>
    <t>ALLISON VLS</t>
  </si>
  <si>
    <t>VB Sport-(hun)</t>
  </si>
  <si>
    <t>LARINO</t>
  </si>
  <si>
    <t>OMERALD VAN DE CAT</t>
  </si>
  <si>
    <t>145</t>
  </si>
  <si>
    <t>840025 2019N00201</t>
  </si>
  <si>
    <t>6-5-2019</t>
  </si>
  <si>
    <t>LARGE ELONGATED STAR, FAINT SNIP</t>
  </si>
  <si>
    <t xml:space="preserve">HALF STOCKING </t>
  </si>
  <si>
    <t>EMERALD VAN'T RUYTERSHOF</t>
  </si>
  <si>
    <t>CATADORA CR</t>
  </si>
  <si>
    <t>CATHALIDO</t>
  </si>
  <si>
    <t>CASEY</t>
  </si>
  <si>
    <t>NA-023703</t>
  </si>
  <si>
    <t xml:space="preserve">340 N 84TH ST </t>
  </si>
  <si>
    <t>OK 73068</t>
  </si>
  <si>
    <t>NOBLE</t>
  </si>
  <si>
    <t>405-208-1937</t>
  </si>
  <si>
    <t>dawncasey@dillardgroup.com</t>
  </si>
  <si>
    <t>O'MERENGUE</t>
  </si>
  <si>
    <t>420</t>
  </si>
  <si>
    <t>840025 2019N00247</t>
  </si>
  <si>
    <t>7-7-2019</t>
  </si>
  <si>
    <t>MANNHATTAN</t>
  </si>
  <si>
    <t>DANCING DAYS XX</t>
  </si>
  <si>
    <t xml:space="preserve">INNKEEPER                    </t>
  </si>
  <si>
    <t xml:space="preserve">REBECCA </t>
  </si>
  <si>
    <t>NA-023766</t>
  </si>
  <si>
    <t xml:space="preserve">2517 TIMBERCREEK DR </t>
  </si>
  <si>
    <t>TX 75075</t>
  </si>
  <si>
    <t>PLANO</t>
  </si>
  <si>
    <t>2146938152</t>
  </si>
  <si>
    <t>rlm0707@hotmail.com</t>
  </si>
  <si>
    <t>ON THE ROCKS</t>
  </si>
  <si>
    <t>421</t>
  </si>
  <si>
    <t>840025 2019N00294</t>
  </si>
  <si>
    <t>VINDICATION S</t>
  </si>
  <si>
    <t>SOMETHING SPECIAL</t>
  </si>
  <si>
    <t>ARIADUS</t>
  </si>
  <si>
    <t>HILARY</t>
  </si>
  <si>
    <t>WATSON</t>
  </si>
  <si>
    <t>WATSON SPORTHORSES</t>
  </si>
  <si>
    <t>NA-023732</t>
  </si>
  <si>
    <t xml:space="preserve">1777 AMALFI DR </t>
  </si>
  <si>
    <t>TX 75032</t>
  </si>
  <si>
    <t>ROCKWALL</t>
  </si>
  <si>
    <t>2147233537</t>
  </si>
  <si>
    <t>hwats81@gmail.com</t>
  </si>
  <si>
    <t>OPEN FIRE</t>
  </si>
  <si>
    <t>422</t>
  </si>
  <si>
    <t>840025 2019N00293</t>
  </si>
  <si>
    <t>LARGE STAR WITH CONNECTED STRIPE ENDING BETWEEN NOSTRILS</t>
  </si>
  <si>
    <t>3/4 STOCKING</t>
  </si>
  <si>
    <t>CORONET BEHIND HIGHER</t>
  </si>
  <si>
    <t>WRANEE V</t>
  </si>
  <si>
    <t>SUSAN</t>
  </si>
  <si>
    <t xml:space="preserve">R. </t>
  </si>
  <si>
    <t>FIELD</t>
  </si>
  <si>
    <t>NA-021311</t>
  </si>
  <si>
    <t xml:space="preserve">16001 N HWY 75 </t>
  </si>
  <si>
    <t>OK 74070</t>
  </si>
  <si>
    <t>SKIATOOK</t>
  </si>
  <si>
    <t>918-850-2078</t>
  </si>
  <si>
    <t>SRFIELDFARM@YAHOO.COM</t>
  </si>
  <si>
    <t>OZUNA</t>
  </si>
  <si>
    <t>423</t>
  </si>
  <si>
    <t>840025 2019N00222</t>
  </si>
  <si>
    <t>GRAND SLAM VDL</t>
  </si>
  <si>
    <t>ALOUSKA</t>
  </si>
  <si>
    <t>COBRA</t>
  </si>
  <si>
    <t>MELINDA</t>
  </si>
  <si>
    <t>HARRIS</t>
  </si>
  <si>
    <t>NA-022766</t>
  </si>
  <si>
    <t xml:space="preserve">1050 W. CHARTER OAK RD </t>
  </si>
  <si>
    <t>OK 73034</t>
  </si>
  <si>
    <t>EDMOND</t>
  </si>
  <si>
    <t>405-315-5504</t>
  </si>
  <si>
    <t>woodlandseqc@gmail.com</t>
  </si>
  <si>
    <t>OLYVIA MFF</t>
  </si>
  <si>
    <t>424</t>
  </si>
  <si>
    <t>840025 2019N00024</t>
  </si>
  <si>
    <t>933000320110381</t>
  </si>
  <si>
    <t>LARGE STAR, THIN DISCONNECTED STAR ENDING BETWEEN BOTH NOSTRILS</t>
  </si>
  <si>
    <t>RALMA</t>
  </si>
  <si>
    <t>N'ORLEANS LADY SWF</t>
  </si>
  <si>
    <t>425</t>
  </si>
  <si>
    <t>840025 2018N00438</t>
  </si>
  <si>
    <t>933000320052272</t>
  </si>
  <si>
    <t>BONDS</t>
  </si>
  <si>
    <t>ALITA</t>
  </si>
  <si>
    <t xml:space="preserve">SUSAN M. </t>
  </si>
  <si>
    <t>SHIBA</t>
  </si>
  <si>
    <t>NA-023750</t>
  </si>
  <si>
    <t xml:space="preserve">4510 RIVER FOREST DR </t>
  </si>
  <si>
    <t>TX 77406</t>
  </si>
  <si>
    <t>RICHMOND</t>
  </si>
  <si>
    <t>713-503-8315</t>
  </si>
  <si>
    <t>susanshiba@gmail.com</t>
  </si>
  <si>
    <t>MARY</t>
  </si>
  <si>
    <t>NUTTALL</t>
  </si>
  <si>
    <t>SOUTHERNWOOD FARM</t>
  </si>
  <si>
    <t>NEFERTITI MFF</t>
  </si>
  <si>
    <t>426</t>
  </si>
  <si>
    <t>840025 2018N00053</t>
  </si>
  <si>
    <t>981020023486984</t>
  </si>
  <si>
    <t>7-5-2018</t>
  </si>
  <si>
    <t>REG. A D-OC</t>
  </si>
  <si>
    <t>WIDE STRIPE ENTERING BOTH NOSTRILS, FLESH COLORED UPPER LIP AND LOWER LIP SPOT</t>
  </si>
  <si>
    <t>SABANTHA FORTUNA</t>
  </si>
  <si>
    <t>NICKOLAUS MFF</t>
  </si>
  <si>
    <t>427</t>
  </si>
  <si>
    <t>840025 2018N00087</t>
  </si>
  <si>
    <t>933000320000345</t>
  </si>
  <si>
    <t>31-5-2018</t>
  </si>
  <si>
    <t>TABOO</t>
  </si>
  <si>
    <t>AMOUR</t>
  </si>
  <si>
    <t>NORDIC MFF</t>
  </si>
  <si>
    <t>428</t>
  </si>
  <si>
    <t>840025 2018N00089</t>
  </si>
  <si>
    <t>933000320000347</t>
  </si>
  <si>
    <t>CLINTON II</t>
  </si>
  <si>
    <t>NO MORE VOWS</t>
  </si>
  <si>
    <t>PRIVATE VOW</t>
  </si>
  <si>
    <t>NAMASTE MFF</t>
  </si>
  <si>
    <t>429</t>
  </si>
  <si>
    <t>840025 2018N00059</t>
  </si>
  <si>
    <t>933000320000429</t>
  </si>
  <si>
    <t>21-5-2018</t>
  </si>
  <si>
    <t>LARGE STAR, SNIP BETWEEN NOSTRILS</t>
  </si>
  <si>
    <t xml:space="preserve">WHITE TO ABOVE ANKLE </t>
  </si>
  <si>
    <t>ANOTHER ROYAL PAIN</t>
  </si>
  <si>
    <t>CROWNING DECISION</t>
  </si>
  <si>
    <t>NIGHTINGALE MFF</t>
  </si>
  <si>
    <t>430</t>
  </si>
  <si>
    <t>840025 2018N00375</t>
  </si>
  <si>
    <t>933000320000198</t>
  </si>
  <si>
    <t>LARGE STAR AND CONNECTED STRIPE NARROWING AND ENDING BETWEEN NOSTRILS</t>
  </si>
  <si>
    <t>CAMELITA</t>
  </si>
  <si>
    <t>CAMBRIDGE</t>
  </si>
  <si>
    <t>NORANA</t>
  </si>
  <si>
    <t>431</t>
  </si>
  <si>
    <t>840025 2018N00373</t>
  </si>
  <si>
    <t>933000320000183</t>
  </si>
  <si>
    <t>12-5-2018</t>
  </si>
  <si>
    <t>IRREGULAR STRIPE ENDING NEAR RIGHT NOSTRIL</t>
  </si>
  <si>
    <t>ANKLE INSIDE AND FRONT HIGHER</t>
  </si>
  <si>
    <t>GENUINE MAGIC</t>
  </si>
  <si>
    <t>MUQTARIB</t>
  </si>
  <si>
    <t>KATHARINE E.</t>
  </si>
  <si>
    <t xml:space="preserve">BUTLER </t>
  </si>
  <si>
    <t>NA-023083</t>
  </si>
  <si>
    <t xml:space="preserve">603 PHILIP ST  </t>
  </si>
  <si>
    <t>IA 50315</t>
  </si>
  <si>
    <t>DES MOINES</t>
  </si>
  <si>
    <t>5158673516</t>
  </si>
  <si>
    <t>katiebeth33@gmail.com</t>
  </si>
  <si>
    <t>NOTORIETY MFF</t>
  </si>
  <si>
    <t>432</t>
  </si>
  <si>
    <t>840025 2018N00090</t>
  </si>
  <si>
    <t>933000320000327</t>
  </si>
  <si>
    <t>27-5-2018</t>
  </si>
  <si>
    <t>GLORIA JUNE</t>
  </si>
  <si>
    <t>CREDENCE TSH</t>
  </si>
  <si>
    <t>NYSSA MFF</t>
  </si>
  <si>
    <t>433</t>
  </si>
  <si>
    <t>840025 2018N00054</t>
  </si>
  <si>
    <t>933000320000322</t>
  </si>
  <si>
    <t>STAR, THIN STRIPE STARTING BRIDGE OF NOSE WITH CONNECTED FLESH COLORED BORDERED SNIP</t>
  </si>
  <si>
    <t>DAKOTA VDL</t>
  </si>
  <si>
    <t>19:12: TX12- Studbook &amp; Ster</t>
  </si>
  <si>
    <t>434</t>
  </si>
  <si>
    <t>528003 05.01731</t>
  </si>
  <si>
    <t>528210000581351</t>
  </si>
  <si>
    <t>21-3-2005</t>
  </si>
  <si>
    <t>VB SPORT-(HUN)</t>
  </si>
  <si>
    <t>WIDE BLAZE ENTERING AND SURROUNDING BOTH NOSTRILS, WHITE LOWER LIP</t>
  </si>
  <si>
    <t>STOCKING INSIDE AND BEHIND HIGHER</t>
  </si>
  <si>
    <t>STOCKING FRONT AND BEHIND HIGHER</t>
  </si>
  <si>
    <t>WHYME VAN 'T GELUTT</t>
  </si>
  <si>
    <t>OMAR</t>
  </si>
  <si>
    <t>ZAPATERO</t>
  </si>
  <si>
    <t>VAN LIERE STABLES</t>
  </si>
  <si>
    <t>CARMELINE M</t>
  </si>
  <si>
    <t>437</t>
  </si>
  <si>
    <t>752004040101112</t>
  </si>
  <si>
    <t>ster, keur check x-rays, D-OC done</t>
  </si>
  <si>
    <t>1-1-2001</t>
  </si>
  <si>
    <t>436</t>
  </si>
  <si>
    <t>CP 103914</t>
  </si>
  <si>
    <t>1-1-2014</t>
  </si>
  <si>
    <t>ULRIKE</t>
  </si>
  <si>
    <t>UNDENIABLE MFF</t>
  </si>
  <si>
    <t>435</t>
  </si>
  <si>
    <t>DE 451516003015</t>
  </si>
  <si>
    <t>SPRING FLING</t>
  </si>
  <si>
    <t>ZILLIONAIR XX</t>
  </si>
  <si>
    <t>19:12: TX12- Harness horse</t>
  </si>
  <si>
    <t>stb - 3y old harness horse</t>
  </si>
  <si>
    <t>Lotte</t>
  </si>
  <si>
    <t>stb- geldings 4 year old</t>
  </si>
  <si>
    <t>K/Elig</t>
  </si>
  <si>
    <t>19:12: TX12- K/elig</t>
  </si>
  <si>
    <t>HANNABEL</t>
  </si>
  <si>
    <t>438</t>
  </si>
  <si>
    <t>CP 1003 15</t>
  </si>
  <si>
    <t>keur eligible</t>
  </si>
  <si>
    <t>8-4-2015</t>
  </si>
  <si>
    <t>CARANZA TSH</t>
  </si>
  <si>
    <t>ALIBALIA</t>
  </si>
  <si>
    <t>PICARDO</t>
  </si>
  <si>
    <t>DOUWE</t>
  </si>
  <si>
    <t>PLANTINGA</t>
  </si>
  <si>
    <t>PLEASANT HILL FARMS LLC</t>
  </si>
  <si>
    <t>NA-914305</t>
  </si>
  <si>
    <t xml:space="preserve">2492 FM 900 W. </t>
  </si>
  <si>
    <t>TX 75457</t>
  </si>
  <si>
    <t>MOUNT VERNON</t>
  </si>
  <si>
    <t>903-588-2842</t>
  </si>
  <si>
    <t>903-588-6693</t>
  </si>
  <si>
    <t>DOUWEPLANTINGA@YAHOO.COM</t>
  </si>
  <si>
    <t>19.12: TX12- IBOPs</t>
  </si>
  <si>
    <t>LINCOLN</t>
  </si>
  <si>
    <t>439</t>
  </si>
  <si>
    <t>840025 2016N00158</t>
  </si>
  <si>
    <t>10-3-2016</t>
  </si>
  <si>
    <t>EXPRESSION</t>
  </si>
  <si>
    <t>DIENI R</t>
  </si>
  <si>
    <t>CRISWELL</t>
  </si>
  <si>
    <t>TURNING POINT HORSES</t>
  </si>
  <si>
    <t>NA-022424</t>
  </si>
  <si>
    <t xml:space="preserve">13908 ALLIANCE CT </t>
  </si>
  <si>
    <t>TX 76052</t>
  </si>
  <si>
    <t>HASLET</t>
  </si>
  <si>
    <t>817-319-8245</t>
  </si>
  <si>
    <t>turningpointhorses@yahoo.com</t>
  </si>
  <si>
    <t>JENNIFER</t>
  </si>
  <si>
    <t>ZAUEL</t>
  </si>
  <si>
    <t>WINDMILL FARMS</t>
  </si>
  <si>
    <t>19:12: TX5- DGB Cup</t>
  </si>
  <si>
    <t>scratach</t>
  </si>
  <si>
    <t>19:12: TX12- GES Cup</t>
  </si>
  <si>
    <t>Carefulness</t>
  </si>
  <si>
    <t>Quickness</t>
  </si>
  <si>
    <t>Technique</t>
  </si>
  <si>
    <t>Willingness</t>
  </si>
  <si>
    <t>rideability/willingness</t>
  </si>
  <si>
    <t xml:space="preserve">ELLICIA </t>
  </si>
  <si>
    <t>EDGAR</t>
  </si>
  <si>
    <t>technique</t>
  </si>
  <si>
    <t>Suppleness</t>
  </si>
  <si>
    <t>Submission</t>
  </si>
  <si>
    <t>Placing</t>
  </si>
  <si>
    <t>Hunter IBOP</t>
  </si>
  <si>
    <t>Conformation</t>
  </si>
  <si>
    <t>Breeder Farmname</t>
  </si>
  <si>
    <t>102</t>
  </si>
  <si>
    <t>O-MY-PRIDE</t>
  </si>
  <si>
    <t>840025 2019N00320</t>
  </si>
  <si>
    <t>INTIGN</t>
  </si>
  <si>
    <t>VB STER, IBOP-(HARNESS), PROK</t>
  </si>
  <si>
    <t>I M-A DAISY</t>
  </si>
  <si>
    <t>WOUTER</t>
  </si>
  <si>
    <t>AMOS</t>
  </si>
  <si>
    <t>SCHWARTZ</t>
  </si>
  <si>
    <t>COUNTRY VIEW STABLES</t>
  </si>
  <si>
    <t>103</t>
  </si>
  <si>
    <t>OREGON</t>
  </si>
  <si>
    <t>840025 2019N00204</t>
  </si>
  <si>
    <t>JALEET</t>
  </si>
  <si>
    <t>VB IBOP-(harness), PROK</t>
  </si>
  <si>
    <t>DUIZANDRA</t>
  </si>
  <si>
    <t>WALDEMAR</t>
  </si>
  <si>
    <t>WIM</t>
  </si>
  <si>
    <t>CAZEMIER</t>
  </si>
  <si>
    <t>104</t>
  </si>
  <si>
    <t>OSUALDO J&amp;S</t>
  </si>
  <si>
    <t>840025 2019N00317</t>
  </si>
  <si>
    <t>INCREDIBLE BABE J&amp;S</t>
  </si>
  <si>
    <t>CIZANDRO</t>
  </si>
  <si>
    <t>JOSEPH L.</t>
  </si>
  <si>
    <t>111</t>
  </si>
  <si>
    <t>OMARO</t>
  </si>
  <si>
    <t>840025 2019N00253</t>
  </si>
  <si>
    <t>HERMANUS</t>
  </si>
  <si>
    <t>IOTA</t>
  </si>
  <si>
    <t>REG. B IBOP-(harness)</t>
  </si>
  <si>
    <t>SILVER OAKS CARTIER</t>
  </si>
  <si>
    <t>MARTIN M.</t>
  </si>
  <si>
    <t>SCHMUCKER</t>
  </si>
  <si>
    <t>JONATHAN</t>
  </si>
  <si>
    <t>STORMY RIDGE STABLES</t>
  </si>
  <si>
    <t>112</t>
  </si>
  <si>
    <t>OPTIMUS PRIME</t>
  </si>
  <si>
    <t>840025 2019N00191</t>
  </si>
  <si>
    <t>GEROME</t>
  </si>
  <si>
    <t>UNORA</t>
  </si>
  <si>
    <t>PATIJN</t>
  </si>
  <si>
    <t>JASON</t>
  </si>
  <si>
    <t>STRONKS</t>
  </si>
  <si>
    <t>121</t>
  </si>
  <si>
    <t>840025 2019N00187</t>
  </si>
  <si>
    <t>16-5-2019</t>
  </si>
  <si>
    <t>VAANDRAGER HBC</t>
  </si>
  <si>
    <t>ZABELLA</t>
  </si>
  <si>
    <t>PLAIN'S LIBERATOR</t>
  </si>
  <si>
    <t>DAVID AND LORENE</t>
  </si>
  <si>
    <t>BEACHY</t>
  </si>
  <si>
    <t>FARBIG FARM</t>
  </si>
  <si>
    <t>122</t>
  </si>
  <si>
    <t>O BAYBE</t>
  </si>
  <si>
    <t>840025 2019N00250</t>
  </si>
  <si>
    <t>BAY STREAK</t>
  </si>
  <si>
    <t>HILLTOP PARADER BOB</t>
  </si>
  <si>
    <t>123</t>
  </si>
  <si>
    <t>O TRUUS</t>
  </si>
  <si>
    <t>840025 2019N00259</t>
  </si>
  <si>
    <t>A TRUUS</t>
  </si>
  <si>
    <t>MANNO</t>
  </si>
  <si>
    <t>DUTCH CENTRAL STABLES</t>
  </si>
  <si>
    <t>JOSEPH M.</t>
  </si>
  <si>
    <t>ZEHR</t>
  </si>
  <si>
    <t>124</t>
  </si>
  <si>
    <t>OLEVA</t>
  </si>
  <si>
    <t>840025 2019N00251</t>
  </si>
  <si>
    <t>EMY-DUCA</t>
  </si>
  <si>
    <t>REFLEX M</t>
  </si>
  <si>
    <t>MARTIN SCHMUCKER &amp; JOHN</t>
  </si>
  <si>
    <t>GRABER</t>
  </si>
  <si>
    <t>125</t>
  </si>
  <si>
    <t>OLIVIA</t>
  </si>
  <si>
    <t>840025 2019N00111</t>
  </si>
  <si>
    <t>HOLLAND</t>
  </si>
  <si>
    <t>ENDLESS ENTERTAINER</t>
  </si>
  <si>
    <t>WHISKEI</t>
  </si>
  <si>
    <t>ZE AANGEWEZEN</t>
  </si>
  <si>
    <t>ENOS E.R.</t>
  </si>
  <si>
    <t>CURVE WAY STABLES</t>
  </si>
  <si>
    <t>ORINA KATE</t>
  </si>
  <si>
    <t>840025    2019N00322</t>
  </si>
  <si>
    <t>127</t>
  </si>
  <si>
    <t>ORLINDA</t>
  </si>
  <si>
    <t>840025 2019N00258</t>
  </si>
  <si>
    <t>2-5-2019</t>
  </si>
  <si>
    <t>JATRUUS</t>
  </si>
  <si>
    <t>128</t>
  </si>
  <si>
    <t>ORPHA</t>
  </si>
  <si>
    <t>840025 2019N00319</t>
  </si>
  <si>
    <t>ZILKA V</t>
  </si>
  <si>
    <t>129</t>
  </si>
  <si>
    <t>OSEI SSF</t>
  </si>
  <si>
    <t>840025 2019N00290</t>
  </si>
  <si>
    <t>HIRO T</t>
  </si>
  <si>
    <t>EMALDINE OMHG</t>
  </si>
  <si>
    <t>ATLEET</t>
  </si>
  <si>
    <t>MARVIN RAY</t>
  </si>
  <si>
    <t>WAGLER</t>
  </si>
  <si>
    <t>RM KILTER</t>
  </si>
  <si>
    <t>HIGH COMMAND CG</t>
  </si>
  <si>
    <t>KATHERINE</t>
  </si>
  <si>
    <t>HUTCHISON</t>
  </si>
  <si>
    <t>FLIGHTIME CONNECTION</t>
  </si>
  <si>
    <t>OLYMPIA</t>
  </si>
  <si>
    <t>132</t>
  </si>
  <si>
    <t>ONNIKKA FTC</t>
  </si>
  <si>
    <t>840025 2019N00034</t>
  </si>
  <si>
    <t>133</t>
  </si>
  <si>
    <t>ORIANA</t>
  </si>
  <si>
    <t>840025 2019N00252</t>
  </si>
  <si>
    <t>19-3-2019</t>
  </si>
  <si>
    <t>D &amp; R BOUCHERON</t>
  </si>
  <si>
    <t>HUMALDINE OMHG</t>
  </si>
  <si>
    <t>OPTIMUS</t>
  </si>
  <si>
    <t>1</t>
  </si>
  <si>
    <t>O SO BLACK</t>
  </si>
  <si>
    <t>840025 2019N00282</t>
  </si>
  <si>
    <t>4th</t>
  </si>
  <si>
    <t>GLOBETROTTER</t>
  </si>
  <si>
    <t>STB Sport-(harness)</t>
  </si>
  <si>
    <t>ERIANNE M</t>
  </si>
  <si>
    <t>BEN</t>
  </si>
  <si>
    <t>MISTY MEADOW STABLES</t>
  </si>
  <si>
    <t>11</t>
  </si>
  <si>
    <t>OMNIDEE GFF</t>
  </si>
  <si>
    <t>840025 2019N00226</t>
  </si>
  <si>
    <t>HIGHTANIUM</t>
  </si>
  <si>
    <t>TIDEE</t>
  </si>
  <si>
    <t>JONKER</t>
  </si>
  <si>
    <t>WILLIAM</t>
  </si>
  <si>
    <t>DUFFY III</t>
  </si>
  <si>
    <t>MONSEY HARNESS HORSES</t>
  </si>
  <si>
    <t>2</t>
  </si>
  <si>
    <t>ODIZEENA RTS</t>
  </si>
  <si>
    <t>840025 2019N00301</t>
  </si>
  <si>
    <t>14-6-2019</t>
  </si>
  <si>
    <t>JASMINE</t>
  </si>
  <si>
    <t>STB KEUR, IBOP-(HARNESS)</t>
  </si>
  <si>
    <t>MELVIN S.</t>
  </si>
  <si>
    <t xml:space="preserve">STOLTZFUS JR. </t>
  </si>
  <si>
    <t>ROUND TOP STABLES</t>
  </si>
  <si>
    <t>3</t>
  </si>
  <si>
    <t>OELLINE A.K.S.</t>
  </si>
  <si>
    <t>840025 2019N00321</t>
  </si>
  <si>
    <t>ELLINE A</t>
  </si>
  <si>
    <t>MAKARI JETSETTER</t>
  </si>
  <si>
    <t>ABNER</t>
  </si>
  <si>
    <t>STOLTZFUS</t>
  </si>
  <si>
    <t>BEACON HOLLOW STABLES</t>
  </si>
  <si>
    <t>4</t>
  </si>
  <si>
    <t>OLANE</t>
  </si>
  <si>
    <t>840025 2019N00026</t>
  </si>
  <si>
    <t>5th</t>
  </si>
  <si>
    <t>MONEYMAKER</t>
  </si>
  <si>
    <t>JEBULANE</t>
  </si>
  <si>
    <t>REUBEN MOSES</t>
  </si>
  <si>
    <t>ZOOK</t>
  </si>
  <si>
    <t>5</t>
  </si>
  <si>
    <t>ONDA</t>
  </si>
  <si>
    <t>840025 2019N00313</t>
  </si>
  <si>
    <t>7-4-2019</t>
  </si>
  <si>
    <t>ALONDA</t>
  </si>
  <si>
    <t>TALOS</t>
  </si>
  <si>
    <t>RAYMOND</t>
  </si>
  <si>
    <t>TREASURE HILL STABLES</t>
  </si>
  <si>
    <t>6</t>
  </si>
  <si>
    <t>OTHELLODIENTJE</t>
  </si>
  <si>
    <t>840025 2019N00030</t>
  </si>
  <si>
    <t>GOVERNOR</t>
  </si>
  <si>
    <t>BERNADIENTJE</t>
  </si>
  <si>
    <t>SAFFRAAN</t>
  </si>
  <si>
    <t>IVAN K.</t>
  </si>
  <si>
    <t>ROCKY RIDGE STABLES</t>
  </si>
  <si>
    <t>151</t>
  </si>
  <si>
    <t>MARGARITA</t>
  </si>
  <si>
    <t>840025 2017N00230</t>
  </si>
  <si>
    <t>17-5-2017</t>
  </si>
  <si>
    <t>GUMALDINE OMHG</t>
  </si>
  <si>
    <t>21</t>
  </si>
  <si>
    <t>MIKERTY</t>
  </si>
  <si>
    <t>840025 2017N00157</t>
  </si>
  <si>
    <t>EDAPERTY</t>
  </si>
  <si>
    <t>UNIEKO</t>
  </si>
  <si>
    <t>31</t>
  </si>
  <si>
    <t>MYADIENTJE</t>
  </si>
  <si>
    <t>840025 2017N00158</t>
  </si>
  <si>
    <t>2-5-2017</t>
  </si>
  <si>
    <t>161</t>
  </si>
  <si>
    <t>840025 201200297</t>
  </si>
  <si>
    <t>31-3-2012</t>
  </si>
  <si>
    <t>CANADIAN EMPRESS</t>
  </si>
  <si>
    <t>CANADANCE</t>
  </si>
  <si>
    <t>LESTER &amp; JANETTA</t>
  </si>
  <si>
    <t>LILLIAN</t>
  </si>
  <si>
    <t>840025 2016N00103</t>
  </si>
  <si>
    <t>1-4-2016</t>
  </si>
  <si>
    <t>GENTANA</t>
  </si>
  <si>
    <t>GLEN</t>
  </si>
  <si>
    <t>YODER</t>
  </si>
  <si>
    <t>JOHN</t>
  </si>
  <si>
    <t>LAMONE</t>
  </si>
  <si>
    <t>840025 2016N00178</t>
  </si>
  <si>
    <t>11-5-2016</t>
  </si>
  <si>
    <t>ZESTY ROSE</t>
  </si>
  <si>
    <t>LARIX</t>
  </si>
  <si>
    <t>AARON JAY</t>
  </si>
  <si>
    <t>44</t>
  </si>
  <si>
    <t>LINOVA</t>
  </si>
  <si>
    <t>124007 2016N00521</t>
  </si>
  <si>
    <t>4-5-2016</t>
  </si>
  <si>
    <t>BAANBREKER HBC</t>
  </si>
  <si>
    <t>FINOVA</t>
  </si>
  <si>
    <t>45</t>
  </si>
  <si>
    <t>LYNETTE</t>
  </si>
  <si>
    <t>840025 2016N00228</t>
  </si>
  <si>
    <t>Ster</t>
  </si>
  <si>
    <t>4-4-2016</t>
  </si>
  <si>
    <t>ANNETTE</t>
  </si>
  <si>
    <t>KATHALINE</t>
  </si>
  <si>
    <t>840025 020150307</t>
  </si>
  <si>
    <t>1-4-2015</t>
  </si>
  <si>
    <t>41</t>
  </si>
  <si>
    <t>KARYDIENTJE</t>
  </si>
  <si>
    <t>840025 020150192</t>
  </si>
  <si>
    <t>VB IBOP-(HARNESS)</t>
  </si>
  <si>
    <t>51</t>
  </si>
  <si>
    <t>MYSTERY MAN</t>
  </si>
  <si>
    <t>840025 2017N00444</t>
  </si>
  <si>
    <t>Negative Advice</t>
  </si>
  <si>
    <t>7-5-2017</t>
  </si>
  <si>
    <t>172</t>
  </si>
  <si>
    <t>840025 201100203</t>
  </si>
  <si>
    <t>23-7-2011</t>
  </si>
  <si>
    <t>ANNA</t>
  </si>
  <si>
    <t>NOAH</t>
  </si>
  <si>
    <t>CATTLE CREEK FARMS</t>
  </si>
  <si>
    <t>72</t>
  </si>
  <si>
    <t>#1 / #2</t>
  </si>
  <si>
    <t>Maneuverability</t>
  </si>
  <si>
    <t>Obedience</t>
  </si>
  <si>
    <t>Front</t>
  </si>
  <si>
    <t>Suspension (x2)</t>
  </si>
  <si>
    <t>Enthusiasm</t>
  </si>
  <si>
    <t>General Impression</t>
  </si>
  <si>
    <t>Self Carr</t>
  </si>
  <si>
    <t>Foreleg Action (x2)</t>
  </si>
  <si>
    <t>Use of hindleg (x2)</t>
  </si>
  <si>
    <t>42</t>
  </si>
  <si>
    <t>61</t>
  </si>
  <si>
    <t>62</t>
  </si>
  <si>
    <t>JOVIALIDEE GFF</t>
  </si>
  <si>
    <t>840025 2014N09385</t>
  </si>
  <si>
    <t>18-5-2014</t>
  </si>
  <si>
    <t>63</t>
  </si>
  <si>
    <t>KARIANNE</t>
  </si>
  <si>
    <t>840025 020150194</t>
  </si>
  <si>
    <t>13-6-2015</t>
  </si>
  <si>
    <t>64</t>
  </si>
  <si>
    <t>KIRALONDA</t>
  </si>
  <si>
    <t>840025 020150151</t>
  </si>
  <si>
    <t>1-6-2015</t>
  </si>
  <si>
    <t>GRAND FINALE FARM</t>
  </si>
  <si>
    <t>181</t>
  </si>
  <si>
    <t>528003201107753</t>
  </si>
  <si>
    <t>10-5-2011</t>
  </si>
  <si>
    <t>PENNY</t>
  </si>
  <si>
    <t>FABRICIUS</t>
  </si>
  <si>
    <t>C. &amp; A.</t>
  </si>
  <si>
    <t>KIMENAI</t>
  </si>
  <si>
    <t>184</t>
  </si>
  <si>
    <t>JÄGERMEISTER</t>
  </si>
  <si>
    <t>840025 020140535</t>
  </si>
  <si>
    <t>20-5-2014</t>
  </si>
  <si>
    <t>VB IBOP-(HARNESS), PROK</t>
  </si>
  <si>
    <t>BELDINE</t>
  </si>
  <si>
    <t>TORINO</t>
  </si>
  <si>
    <t>JERRY</t>
  </si>
  <si>
    <t>HOCHSTETLER</t>
  </si>
  <si>
    <t>EMERALD FARM</t>
  </si>
  <si>
    <t>TROYER</t>
  </si>
  <si>
    <t>191</t>
  </si>
  <si>
    <t>CHARISMA</t>
  </si>
  <si>
    <t>528003000707058</t>
  </si>
  <si>
    <t>19-5-2007</t>
  </si>
  <si>
    <t>KIND LADY</t>
  </si>
  <si>
    <t>FORTISSIMO</t>
  </si>
  <si>
    <t>A.J.</t>
  </si>
  <si>
    <t>DE VRIES</t>
  </si>
  <si>
    <t>192</t>
  </si>
  <si>
    <t>JEMARINA</t>
  </si>
  <si>
    <t>840025 201400250</t>
  </si>
  <si>
    <t>3rd</t>
  </si>
  <si>
    <t>5-2-2014</t>
  </si>
  <si>
    <t>DITISEM</t>
  </si>
  <si>
    <t>BALLERINA</t>
  </si>
  <si>
    <t>STB KEUR, PREFERENT, SPORT-(HARNESS)</t>
  </si>
  <si>
    <t>J.T.</t>
  </si>
  <si>
    <t>SEINEN</t>
  </si>
  <si>
    <t>193</t>
  </si>
  <si>
    <t>183</t>
  </si>
  <si>
    <t>SERONICA</t>
  </si>
  <si>
    <t>STB ELITE, SPORT-(HARNESS)</t>
  </si>
  <si>
    <t>BRAAM</t>
  </si>
  <si>
    <t>43</t>
  </si>
  <si>
    <t>81</t>
  </si>
  <si>
    <t>528003 200906539</t>
  </si>
  <si>
    <t>17-5-2009</t>
  </si>
  <si>
    <t>PAULINE</t>
  </si>
  <si>
    <t>FARAO</t>
  </si>
  <si>
    <t>A D A</t>
  </si>
  <si>
    <t>AUGUSTINUS</t>
  </si>
  <si>
    <t>82</t>
  </si>
  <si>
    <t>840025 201400266</t>
  </si>
  <si>
    <t>83</t>
  </si>
  <si>
    <t>71</t>
  </si>
  <si>
    <t>21-4-2013</t>
  </si>
  <si>
    <t>WATERMAN</t>
  </si>
  <si>
    <t>CUDEROSE</t>
  </si>
  <si>
    <t>73</t>
  </si>
  <si>
    <t>KOLTON</t>
  </si>
  <si>
    <t>840025 020150533</t>
  </si>
  <si>
    <t>14-5-2015</t>
  </si>
  <si>
    <t>DILVIA</t>
  </si>
  <si>
    <t>Harness Mares 3 YO and Older</t>
  </si>
  <si>
    <t>Franklin x Sandro Hit</t>
  </si>
  <si>
    <t>O'Silvita FF</t>
  </si>
  <si>
    <t>19:14 L: OR14- Young Horses</t>
  </si>
  <si>
    <t>CANTERLAND FARM</t>
  </si>
  <si>
    <t>ALEXANDRIA</t>
  </si>
  <si>
    <t>PAULETTE</t>
  </si>
  <si>
    <t>HELENA</t>
  </si>
  <si>
    <t>29-3-2019</t>
  </si>
  <si>
    <t>840025 2019N00012</t>
  </si>
  <si>
    <t>OPULENCE CLF</t>
  </si>
  <si>
    <t>483</t>
  </si>
  <si>
    <t>AFFINITY SPORTHORSES</t>
  </si>
  <si>
    <t>ATKINS</t>
  </si>
  <si>
    <t>GAYLE</t>
  </si>
  <si>
    <t>DARISKA LPW</t>
  </si>
  <si>
    <t>DON MARTILLO</t>
  </si>
  <si>
    <t>4-5-2019</t>
  </si>
  <si>
    <t>840025 2019N00156</t>
  </si>
  <si>
    <t>OOH LA LA DARISKA</t>
  </si>
  <si>
    <t>482</t>
  </si>
  <si>
    <t>DAN &amp; GINA RUEDIGER</t>
  </si>
  <si>
    <t>SONNENBERG FARM, LLC</t>
  </si>
  <si>
    <t>ZAMBUKA</t>
  </si>
  <si>
    <t>GO VOWENDY</t>
  </si>
  <si>
    <t>22-3-2019</t>
  </si>
  <si>
    <t>840025 2019N00146</t>
  </si>
  <si>
    <t>OLIVIA D'ENDY S</t>
  </si>
  <si>
    <t>481</t>
  </si>
  <si>
    <t>OLESON</t>
  </si>
  <si>
    <t>SEZUAN</t>
  </si>
  <si>
    <t>IZABELLA</t>
  </si>
  <si>
    <t>12-2-2019</t>
  </si>
  <si>
    <t>840025 2019N00008</t>
  </si>
  <si>
    <t>480</t>
  </si>
  <si>
    <t>SOUTH</t>
  </si>
  <si>
    <t>MONICA</t>
  </si>
  <si>
    <t>WELTSPITZE</t>
  </si>
  <si>
    <t>528003 201902492</t>
  </si>
  <si>
    <t>OBSIDIA</t>
  </si>
  <si>
    <t>479</t>
  </si>
  <si>
    <t>DRESSAGE SPECIALTIES LLC</t>
  </si>
  <si>
    <t>KIRISKA</t>
  </si>
  <si>
    <t>31-3-2019</t>
  </si>
  <si>
    <t>840025 2019N00155</t>
  </si>
  <si>
    <t>OREGON CHROME</t>
  </si>
  <si>
    <t>478</t>
  </si>
  <si>
    <t>EVANTA III MMW</t>
  </si>
  <si>
    <t>27-5-2019</t>
  </si>
  <si>
    <t>840025 2019N00147</t>
  </si>
  <si>
    <t>O ROMEO S</t>
  </si>
  <si>
    <t>477</t>
  </si>
  <si>
    <t>WINDSOR FARMS</t>
  </si>
  <si>
    <t>LINDSEY</t>
  </si>
  <si>
    <t>JET WEST XX</t>
  </si>
  <si>
    <t>MILE HIGH BUNK XX</t>
  </si>
  <si>
    <t>RELEVANTUS (ZORRO)</t>
  </si>
  <si>
    <t>840025 2019N00043</t>
  </si>
  <si>
    <t>OTISSIMO</t>
  </si>
  <si>
    <t>486</t>
  </si>
  <si>
    <t>WINDBOURNE FARM</t>
  </si>
  <si>
    <t>SHELLEY L.</t>
  </si>
  <si>
    <t>BODACIOUS WF</t>
  </si>
  <si>
    <t>JARDONNAY VDL</t>
  </si>
  <si>
    <t>3-5-2019</t>
  </si>
  <si>
    <t>840025 2019N00093</t>
  </si>
  <si>
    <t>OBSESSION WF</t>
  </si>
  <si>
    <t>485</t>
  </si>
  <si>
    <t>487</t>
  </si>
  <si>
    <t>NEVER LOOK BACK WF</t>
  </si>
  <si>
    <t>840025 2018N00238</t>
  </si>
  <si>
    <t>3-7-2018</t>
  </si>
  <si>
    <t>I'M SPECIAL DE MUZE</t>
  </si>
  <si>
    <t>ONE MORE LOOK</t>
  </si>
  <si>
    <t>WALKER</t>
  </si>
  <si>
    <t>488</t>
  </si>
  <si>
    <t>MOKABRIA K.F.</t>
  </si>
  <si>
    <t>840025 2017N00191</t>
  </si>
  <si>
    <t>4-6-2017</t>
  </si>
  <si>
    <t>MALACHI S</t>
  </si>
  <si>
    <t>840025 2017N00179</t>
  </si>
  <si>
    <t>17-4-2017</t>
  </si>
  <si>
    <t>FAIR ROSA S</t>
  </si>
  <si>
    <t>LUCY</t>
  </si>
  <si>
    <t>BLACK BARN FARM</t>
  </si>
  <si>
    <t>5-9-2019</t>
  </si>
  <si>
    <t>sherrylyngardner@gmail.com</t>
  </si>
  <si>
    <t>208-989-0520</t>
  </si>
  <si>
    <t>ONTARIO</t>
  </si>
  <si>
    <t>OR 97914</t>
  </si>
  <si>
    <t xml:space="preserve">4535 QUARTER HORSE LN </t>
  </si>
  <si>
    <t>NA-021149</t>
  </si>
  <si>
    <t>GARDNER</t>
  </si>
  <si>
    <t>SHERRY</t>
  </si>
  <si>
    <t>CHEF D'OEUVRE D'ICK</t>
  </si>
  <si>
    <t>TINKA'S BOY</t>
  </si>
  <si>
    <t>WIDE STRIPE EXTENDING UNDER BOTH EYES AND SURROUNDING BOTH NOSTRILS, FLESH COLORED UPPER AND LOWER LIPS</t>
  </si>
  <si>
    <t>17-6-2017</t>
  </si>
  <si>
    <t>933000320000113</t>
  </si>
  <si>
    <t>Sherwood, OR</t>
  </si>
  <si>
    <t>124007 2017N00412</t>
  </si>
  <si>
    <t>MARKUS DES JARDINS</t>
  </si>
  <si>
    <t>15-9-2019</t>
  </si>
  <si>
    <t>492</t>
  </si>
  <si>
    <t>19:14: OR14- Studbook &amp; Ster</t>
  </si>
  <si>
    <t>KATARINA D'ROSA S</t>
  </si>
  <si>
    <t>ginar@sonnenberg.us</t>
  </si>
  <si>
    <t>503-756-3372</t>
  </si>
  <si>
    <t>SHERWOOD</t>
  </si>
  <si>
    <t>OR 97140</t>
  </si>
  <si>
    <t xml:space="preserve">12933 SW WESTFALL RD </t>
  </si>
  <si>
    <t>NA-17272</t>
  </si>
  <si>
    <t>ZEN ROSA</t>
  </si>
  <si>
    <t xml:space="preserve">HALF STOCKING FRONT HIGHER </t>
  </si>
  <si>
    <t>SMALL OFFSET STAR</t>
  </si>
  <si>
    <t>12-5-2015</t>
  </si>
  <si>
    <t>840025 020150161</t>
  </si>
  <si>
    <t>491</t>
  </si>
  <si>
    <t>LIBRO SPORTHORSE B.V.</t>
  </si>
  <si>
    <t>SONNENBERG'S FINOMANA</t>
  </si>
  <si>
    <t>RAMONDA</t>
  </si>
  <si>
    <t>RUBIQUIL</t>
  </si>
  <si>
    <t>ROAN VAAL ZWART</t>
  </si>
  <si>
    <t>14-5-2010</t>
  </si>
  <si>
    <t>528210002552945</t>
  </si>
  <si>
    <t>528003 201011207</t>
  </si>
  <si>
    <t>FINOMANA</t>
  </si>
  <si>
    <t>490</t>
  </si>
  <si>
    <t>WILLOW SPRING FARM</t>
  </si>
  <si>
    <t>O'BRIEN, DVM</t>
  </si>
  <si>
    <t>CARRIE</t>
  </si>
  <si>
    <t>ENYA WS</t>
  </si>
  <si>
    <t>HOWIENRC@YAHOO.COM</t>
  </si>
  <si>
    <t>360-790-0910</t>
  </si>
  <si>
    <t>WA 98502</t>
  </si>
  <si>
    <t xml:space="preserve">5727 48TH CT NW </t>
  </si>
  <si>
    <t>NA-3143</t>
  </si>
  <si>
    <t>CHARBONNEAU</t>
  </si>
  <si>
    <t>NICHOLE</t>
  </si>
  <si>
    <t>DON PRIMAIRE</t>
  </si>
  <si>
    <t>PERLINDA</t>
  </si>
  <si>
    <t>24-5-2009</t>
  </si>
  <si>
    <t>840025 200900250</t>
  </si>
  <si>
    <t>489</t>
  </si>
  <si>
    <t>19:14: OR14- IBOPs</t>
  </si>
  <si>
    <t>933000320110460</t>
  </si>
  <si>
    <t>NA-023793</t>
  </si>
  <si>
    <t xml:space="preserve"> </t>
  </si>
  <si>
    <t>NA-023789</t>
  </si>
  <si>
    <t xml:space="preserve">13514 CARNATION DUVALL RD NE </t>
  </si>
  <si>
    <t>WA 98019</t>
  </si>
  <si>
    <t>DUVALL</t>
  </si>
  <si>
    <t>425-941-6945</t>
  </si>
  <si>
    <t>TANGODOE@HOTMAIL.COM</t>
  </si>
  <si>
    <t>933000320110333</t>
  </si>
  <si>
    <t>NA-13426</t>
  </si>
  <si>
    <t xml:space="preserve">10695 S BREMER ROAD </t>
  </si>
  <si>
    <t>OR 97013</t>
  </si>
  <si>
    <t>CANBY</t>
  </si>
  <si>
    <t>503-887-0995</t>
  </si>
  <si>
    <t>holeson@stanfordalumni.org</t>
  </si>
  <si>
    <t>10-6-2019</t>
  </si>
  <si>
    <t>WHITE HAIRS ON FOREHEAD</t>
  </si>
  <si>
    <t>933000320110452</t>
  </si>
  <si>
    <t>LARGE STAR WITH CONNECTED STRIPE</t>
  </si>
  <si>
    <t>NA-659</t>
  </si>
  <si>
    <t xml:space="preserve">399 AVENUE DE TERESA </t>
  </si>
  <si>
    <t>OR 97526</t>
  </si>
  <si>
    <t>GRANTS PASS</t>
  </si>
  <si>
    <t>541-659-7777</t>
  </si>
  <si>
    <t>GAYLEATKINS@MSN.COM</t>
  </si>
  <si>
    <t>933000320110336</t>
  </si>
  <si>
    <t>ANKLE OUTSIDE AND BEHIND HIGHER</t>
  </si>
  <si>
    <t>NA-151</t>
  </si>
  <si>
    <t xml:space="preserve">9850 NW HOMESTEAD LANE </t>
  </si>
  <si>
    <t>OR 97111</t>
  </si>
  <si>
    <t>CARLTON</t>
  </si>
  <si>
    <t>503-692-5872</t>
  </si>
  <si>
    <t>canterlandfarm@gmail.com</t>
  </si>
  <si>
    <t>933000320110470</t>
  </si>
  <si>
    <t>LARGE STAR AND CONNECTED STRIPE</t>
  </si>
  <si>
    <t>NA-2800</t>
  </si>
  <si>
    <t xml:space="preserve">17067 S CALLAHAN ROAD </t>
  </si>
  <si>
    <t>OR 97038</t>
  </si>
  <si>
    <t>MOLALLA</t>
  </si>
  <si>
    <t>503-522-3045</t>
  </si>
  <si>
    <t>BERINJUMPS@AOL.COM</t>
  </si>
  <si>
    <t>933000320110372</t>
  </si>
  <si>
    <t>LARGE STAR, DISCONNECTED STRIPE ENDING BETWEEN NOSTRILS</t>
  </si>
  <si>
    <t>NA-023411</t>
  </si>
  <si>
    <t xml:space="preserve">576 E FOSTER WELLS ROAD </t>
  </si>
  <si>
    <t>WA 99301</t>
  </si>
  <si>
    <t>PASCO</t>
  </si>
  <si>
    <t>509-596-9299</t>
  </si>
  <si>
    <t>wfwarmbloods@gmail.com</t>
  </si>
  <si>
    <t>31-7-2019</t>
  </si>
  <si>
    <t>933000320000150</t>
  </si>
  <si>
    <t>SMALL ELONGATED STAR</t>
  </si>
  <si>
    <t xml:space="preserve">HEEL BULB </t>
  </si>
  <si>
    <t>PASTERN BEHIND HIGHER WITH ERMINES</t>
  </si>
  <si>
    <t>NA-023696</t>
  </si>
  <si>
    <t xml:space="preserve">69439 HINKLE BUTTE DR </t>
  </si>
  <si>
    <t>OR 97759</t>
  </si>
  <si>
    <t>SISTERS</t>
  </si>
  <si>
    <t>541-639-2282</t>
  </si>
  <si>
    <t>duellecody@gmail.com</t>
  </si>
  <si>
    <t>933000120106227</t>
  </si>
  <si>
    <t>ELONGATED STAR WITH CONNECTED THIN STRIPE ENDING BRIDGE OF NOSE</t>
  </si>
  <si>
    <t>SMALL IRREGULAR STAR, LARGE FLESH COLORED BORDERED SNIP ENTERING RIGHT NOSTRIL</t>
  </si>
  <si>
    <t>NA-5522</t>
  </si>
  <si>
    <t xml:space="preserve">636 NW ALBEMARLE TERRACE </t>
  </si>
  <si>
    <t>OR 97210</t>
  </si>
  <si>
    <t>PORTLAND</t>
  </si>
  <si>
    <t>503-515-5332</t>
  </si>
  <si>
    <t>LUCY@JOEFIELD.COM</t>
  </si>
  <si>
    <t>Jumping</t>
  </si>
  <si>
    <t>19:14: OR14- DGB Cup</t>
  </si>
  <si>
    <t>FOALS/WEANLING - JUMPER - Register B</t>
  </si>
  <si>
    <t>YEARLINGS - JUMPER - Register B</t>
  </si>
  <si>
    <t>OVERNIGHT EXPRESS</t>
  </si>
  <si>
    <t>27-05-2019</t>
  </si>
  <si>
    <t>KEUR</t>
  </si>
  <si>
    <t>KADEAUX HF</t>
  </si>
  <si>
    <t>SCORE</t>
  </si>
  <si>
    <t>WALK</t>
  </si>
  <si>
    <t>TROT</t>
  </si>
  <si>
    <t>CANTER</t>
  </si>
  <si>
    <t>EXTEND/COLLECT</t>
  </si>
  <si>
    <t>SUBMISSION/RIDEABILITY</t>
  </si>
  <si>
    <t>SELF CARRIAGE</t>
  </si>
  <si>
    <t>POPSTARR</t>
  </si>
  <si>
    <t>COCKTAIL</t>
  </si>
  <si>
    <t>ERETHA</t>
  </si>
  <si>
    <t>STB, KEUR, PREFERENT, PRESTATIE</t>
  </si>
  <si>
    <t>ZONNEGLANS</t>
  </si>
  <si>
    <t>LUNALEE</t>
  </si>
  <si>
    <t>BARBOZA</t>
  </si>
  <si>
    <t>CHRISTINE</t>
  </si>
  <si>
    <t>WEMYSS</t>
  </si>
  <si>
    <t>O'SILVITA FF</t>
  </si>
  <si>
    <t>28-04-2019</t>
  </si>
  <si>
    <t>BE SILVITA VDL-SVS</t>
  </si>
  <si>
    <t>REG A , IBOP</t>
  </si>
  <si>
    <t>GINGER</t>
  </si>
  <si>
    <t>MACK</t>
  </si>
  <si>
    <t>FLYING FEATHERS FARM</t>
  </si>
  <si>
    <t>O HAPPY DAY</t>
  </si>
  <si>
    <t>GAUDI</t>
  </si>
  <si>
    <t>HAPPENSTANCE</t>
  </si>
  <si>
    <t xml:space="preserve">DIAMOND HIT </t>
  </si>
  <si>
    <t>EMMA-MARIE</t>
  </si>
  <si>
    <t xml:space="preserve"> SEVRIENS</t>
  </si>
  <si>
    <t>JOS</t>
  </si>
  <si>
    <t>SEVRIENS</t>
  </si>
  <si>
    <t xml:space="preserve">OLGA MTA </t>
  </si>
  <si>
    <t>22-04-2019</t>
  </si>
  <si>
    <t xml:space="preserve">WESTPOINT </t>
  </si>
  <si>
    <t>MAMBO NO. 5</t>
  </si>
  <si>
    <t>29-03-2017</t>
  </si>
  <si>
    <t>WENDELIN</t>
  </si>
  <si>
    <t>FAIR</t>
  </si>
  <si>
    <t>ALYCIA AND TERRY</t>
  </si>
  <si>
    <t>HAYES</t>
  </si>
  <si>
    <t>SANDY</t>
  </si>
  <si>
    <t xml:space="preserve">SANDY </t>
  </si>
  <si>
    <t>AIR PEGASUS SPORTGHORSES</t>
  </si>
  <si>
    <t>28-04-2017</t>
  </si>
  <si>
    <t>FLORETTE MG</t>
  </si>
  <si>
    <t>STEIDLE</t>
  </si>
  <si>
    <t xml:space="preserve">TERRY </t>
  </si>
  <si>
    <t>ONDINE</t>
  </si>
  <si>
    <t xml:space="preserve">FAIR PLAY </t>
  </si>
  <si>
    <t xml:space="preserve">MICHELLE </t>
  </si>
  <si>
    <t>DORSEY</t>
  </si>
  <si>
    <t>SCOTT PAINTER/ASHTON BELCHER</t>
  </si>
  <si>
    <t>OPTIMUS PSJ</t>
  </si>
  <si>
    <t>26-08-2019</t>
  </si>
  <si>
    <t>GALLUP WF</t>
  </si>
  <si>
    <t>ALETTA S</t>
  </si>
  <si>
    <t>STB, STER, IBOP (SP)</t>
  </si>
  <si>
    <t>LUPICOR</t>
  </si>
  <si>
    <t>Ster, D-OC</t>
  </si>
  <si>
    <t xml:space="preserve">Ster </t>
  </si>
  <si>
    <t>28-05-2016</t>
  </si>
  <si>
    <t>STB Ster Eligible for Keur PROK D-OC</t>
  </si>
  <si>
    <t xml:space="preserve">DALE &amp; CRYSTAL </t>
  </si>
  <si>
    <t>FOALS/WEANLING - HUNTER - REGISTER B</t>
  </si>
  <si>
    <t>ARTAX</t>
  </si>
  <si>
    <t>PETROSSIAN</t>
  </si>
  <si>
    <t>NEKOOSA</t>
  </si>
  <si>
    <t>IT'S HILCA</t>
  </si>
  <si>
    <t xml:space="preserve">PATRICIA </t>
  </si>
  <si>
    <t>SEARLE</t>
  </si>
  <si>
    <t>KINGSTOWN</t>
  </si>
  <si>
    <t>29-04-2015</t>
  </si>
  <si>
    <t>EWOLDA</t>
  </si>
  <si>
    <t>STB, STER, KEUR</t>
  </si>
  <si>
    <t xml:space="preserve">UNITED </t>
  </si>
  <si>
    <t xml:space="preserve">MEGHAN </t>
  </si>
  <si>
    <t>G.C.</t>
  </si>
  <si>
    <t>VAN DER KOPPEL</t>
  </si>
  <si>
    <t>RICH-ELZIG</t>
  </si>
  <si>
    <t>DESIREE</t>
  </si>
  <si>
    <t xml:space="preserve">DESPERADOS </t>
  </si>
  <si>
    <t>FRIEDHELM</t>
  </si>
  <si>
    <t>TITO</t>
  </si>
  <si>
    <t>GEMSTONE HF</t>
  </si>
  <si>
    <t xml:space="preserve">UB 40 </t>
  </si>
  <si>
    <t>MORTIMER</t>
  </si>
  <si>
    <t>15-05-2016</t>
  </si>
  <si>
    <t xml:space="preserve">DR. CARLOS AND KARIN </t>
  </si>
  <si>
    <t>16-05-2013</t>
  </si>
  <si>
    <t>ZE IBOP (SP), STER, D-OC</t>
  </si>
  <si>
    <t>GARE DU NORD</t>
  </si>
  <si>
    <t>GESINA SR</t>
  </si>
  <si>
    <t xml:space="preserve">CARDENTO </t>
  </si>
  <si>
    <t>VDL STUD &amp; AHA HASSING</t>
  </si>
  <si>
    <t xml:space="preserve">OLYMPIA </t>
  </si>
  <si>
    <t>REG A</t>
  </si>
  <si>
    <t>JESIRE</t>
  </si>
  <si>
    <t xml:space="preserve">SUSAN </t>
  </si>
  <si>
    <t>HAGAMAN</t>
  </si>
  <si>
    <t>Ster, keur eligible</t>
  </si>
  <si>
    <t>Ster, keur</t>
  </si>
  <si>
    <t>WINRIANNA</t>
  </si>
  <si>
    <t>WINTERPRINZ</t>
  </si>
  <si>
    <t>ANN MARIE</t>
  </si>
  <si>
    <t>BONTE DIVINE STE</t>
  </si>
  <si>
    <t>JUSTICE</t>
  </si>
  <si>
    <t>13-06-2016</t>
  </si>
  <si>
    <t>VDL SINSLEY H</t>
  </si>
  <si>
    <t xml:space="preserve">CAROL </t>
  </si>
  <si>
    <t>** When there is a tie and other Scopes are tied as well…Technique is used as the Tie breaker</t>
  </si>
  <si>
    <t>FOALS/WEANLINGS - HARNESS</t>
  </si>
  <si>
    <t>FOALS/WEANLINGS - HARNESS - REG. B</t>
  </si>
  <si>
    <t xml:space="preserve">HARNESS - 2 YOs - </t>
  </si>
  <si>
    <t>LOTTE</t>
  </si>
  <si>
    <t>GOVENOR</t>
  </si>
  <si>
    <t>PLEASANT HIILL FARMS, LLC</t>
  </si>
  <si>
    <t>KASPER</t>
  </si>
  <si>
    <t>Harness STALLIONS &amp; GELDINGS -  3 YO and Older</t>
  </si>
  <si>
    <t>26-03-2015</t>
  </si>
  <si>
    <t xml:space="preserve">DOUWE </t>
  </si>
  <si>
    <t>PLEASANT HILL FARMS, LLC</t>
  </si>
  <si>
    <t>PLACING</t>
  </si>
  <si>
    <t>FINE HARNESS CUP</t>
  </si>
  <si>
    <t>ELKHART CO. FAIRGROUNDS - Day 1 - STALLIONS</t>
  </si>
  <si>
    <t>POINTS ALLOTED</t>
  </si>
  <si>
    <t>ELKHART CO. FAIRGROUNDS - Day 1 - MARES</t>
  </si>
  <si>
    <t>HORSE</t>
  </si>
  <si>
    <t>BRIDLE #</t>
  </si>
  <si>
    <t>ELKHART CO. FAIRGROUNDS - Day 2 - STALLIONS</t>
  </si>
  <si>
    <t>ELKHART CO. FAIRGROUNDS - Day 2 - MARES</t>
  </si>
  <si>
    <t>ROCKY RIDGE STABLES - Day 1 - MARES</t>
  </si>
  <si>
    <t>ROCKY RIDGE STABLES - Day 1 -  STALLIONS &amp; GELDINGS</t>
  </si>
  <si>
    <t>ROCKY RIDGE STABLES - Day 2- MARES - GROUP 1</t>
  </si>
  <si>
    <t>INVITED TO CHAMPIONSHIP</t>
  </si>
  <si>
    <t>ROCKY RIDGE STABLES - Day 2- MARES - GROUP 2</t>
  </si>
  <si>
    <t>ROCKY RIDGE STABLES - Day 2- MARES - CHAMPIONSHIP</t>
  </si>
  <si>
    <t>ROCKY RIDGE STABLES - Day 2- STALLIONS &amp; GELDINGS  - CHAMPIONSHIP</t>
  </si>
  <si>
    <t>SILONDA</t>
  </si>
  <si>
    <t>LORTON</t>
  </si>
  <si>
    <t>MARTIN</t>
  </si>
  <si>
    <t>MYRON</t>
  </si>
  <si>
    <t>UNITED EQUESTRIAN</t>
  </si>
  <si>
    <t>IVAN K. FISHER AND DAVID &amp; LORENE BEACHY</t>
  </si>
  <si>
    <t>C.A</t>
  </si>
  <si>
    <t>BIANTHA</t>
  </si>
  <si>
    <t>PATIJN EQUINEI CENTER</t>
  </si>
  <si>
    <t>DORENDA</t>
  </si>
  <si>
    <t>STOLTLZFUS</t>
  </si>
  <si>
    <t>VB STER, IBOP-(HARNESS), PROK LICENSED</t>
  </si>
  <si>
    <t>SSTB KEUR</t>
  </si>
  <si>
    <t>AMOS R.S.</t>
  </si>
  <si>
    <t>MAESTOSO MG</t>
  </si>
  <si>
    <t>GES CUP FOR 5/8-YEAR-OLDS</t>
  </si>
  <si>
    <t>AVG W/T/C/SC</t>
  </si>
  <si>
    <t>23-05-2002</t>
  </si>
  <si>
    <t>BRISCA DU MESNIL</t>
  </si>
  <si>
    <t>ROSIRE</t>
  </si>
  <si>
    <t>CERULEAN FARMS, LLC</t>
  </si>
  <si>
    <t>Elite</t>
  </si>
  <si>
    <t xml:space="preserve">Harness IBOP - Harness Horses must complete the Alternative IBOP TWICE.  Stallions going for Licensing must do the Alternative IBOP and then the Regular IBOP.  </t>
  </si>
  <si>
    <t>For dressage</t>
  </si>
  <si>
    <t>First is total score of conformation + momevent</t>
  </si>
  <si>
    <t>If same, then movement higher then conformation</t>
  </si>
  <si>
    <t>If same then take average of walk, trot, canter and posture.</t>
  </si>
  <si>
    <t>If same, then look at posture score</t>
  </si>
  <si>
    <t>See also score table below.</t>
  </si>
  <si>
    <t>If we do this, there are no ties withing dressage, except we have to make decision on the sport predicates !</t>
  </si>
  <si>
    <t>For jumpers</t>
  </si>
  <si>
    <t>First is total score of conformation + jumping</t>
  </si>
  <si>
    <t>If same, then jumping higher then conformation</t>
  </si>
  <si>
    <t>If same then take average of canter, reflexes, technique and scope.</t>
  </si>
  <si>
    <t>If same, then look at posture scope.</t>
  </si>
  <si>
    <r>
      <t xml:space="preserve">If same </t>
    </r>
    <r>
      <rPr>
        <sz val="18"/>
        <color rgb="FF1F497D"/>
        <rFont val="Wingdings"/>
        <charset val="2"/>
      </rPr>
      <t>à</t>
    </r>
    <r>
      <rPr>
        <sz val="18"/>
        <color rgb="FF1F497D"/>
        <rFont val="Calibri"/>
        <family val="2"/>
        <scheme val="minor"/>
      </rPr>
      <t xml:space="preserve"> tie</t>
    </r>
  </si>
  <si>
    <t>If same and horse has the Sport Predicate - Sport predicate ranks higher than movement</t>
  </si>
  <si>
    <t>STB/STER 3 YEARS AND OLDER -  DRESSAGE</t>
  </si>
  <si>
    <t>STB/STER 3 YEAR OLD AND OLDER - JUMPER</t>
  </si>
  <si>
    <t>STB/STER 3 YEAR OLD AND OLDER  - HUNTER</t>
  </si>
  <si>
    <t>STB/STER 3 YEARS AND OLDER -  Gelders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</si>
</sst>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4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sz val="12"/>
      <color rgb="FFFF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9"/>
      <name val="Calibri"/>
      <family val="2"/>
    </font>
    <font>
      <sz val="8"/>
      <color rgb="FF000000"/>
      <name val="Roboto-medium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8"/>
      <color rgb="FF1F497D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1F497D"/>
      <name val="Wingdings"/>
      <charset val="2"/>
    </font>
    <font>
      <b/>
      <sz val="18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ashed">
        <color theme="1"/>
      </left>
      <right style="thin">
        <color rgb="FFD3D3D3"/>
      </right>
      <top style="dashed">
        <color theme="1"/>
      </top>
      <bottom style="dashed">
        <color theme="1"/>
      </bottom>
      <diagonal/>
    </border>
    <border>
      <left style="thin">
        <color rgb="FFD3D3D3"/>
      </left>
      <right style="thin">
        <color rgb="FFD3D3D3"/>
      </right>
      <top style="dashed">
        <color theme="1"/>
      </top>
      <bottom style="dashed">
        <color theme="1"/>
      </bottom>
      <diagonal/>
    </border>
    <border>
      <left style="thin">
        <color rgb="FFD3D3D3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thin">
        <color rgb="FFD3D3D3"/>
      </left>
      <right style="thick">
        <color auto="1"/>
      </right>
      <top style="dashed">
        <color theme="1"/>
      </top>
      <bottom style="dashed">
        <color theme="1"/>
      </bottom>
      <diagonal/>
    </border>
    <border>
      <left/>
      <right style="thin">
        <color rgb="FFD3D3D3"/>
      </right>
      <top style="dashed">
        <color theme="1"/>
      </top>
      <bottom style="dashed">
        <color theme="1"/>
      </bottom>
      <diagonal/>
    </border>
    <border>
      <left style="hair">
        <color theme="1"/>
      </left>
      <right style="thin">
        <color rgb="FFD3D3D3"/>
      </right>
      <top style="hair">
        <color theme="1"/>
      </top>
      <bottom style="hair">
        <color theme="1"/>
      </bottom>
      <diagonal/>
    </border>
    <border>
      <left style="thin">
        <color rgb="FFD3D3D3"/>
      </left>
      <right style="thin">
        <color rgb="FFD3D3D3"/>
      </right>
      <top style="hair">
        <color theme="1"/>
      </top>
      <bottom style="hair">
        <color theme="1"/>
      </bottom>
      <diagonal/>
    </border>
    <border>
      <left style="thin">
        <color rgb="FFD3D3D3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rgb="FFD3D3D3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dashed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rgb="FFD3D3D3"/>
      </left>
      <right style="dashed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rgb="FFD3D3D3"/>
      </right>
      <top/>
      <bottom style="hair">
        <color theme="1"/>
      </bottom>
      <diagonal/>
    </border>
    <border>
      <left style="thin">
        <color rgb="FFD3D3D3"/>
      </left>
      <right style="thin">
        <color rgb="FFD3D3D3"/>
      </right>
      <top/>
      <bottom style="hair">
        <color theme="1"/>
      </bottom>
      <diagonal/>
    </border>
    <border>
      <left/>
      <right style="thin">
        <color rgb="FFD3D3D3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dashed">
        <color theme="1"/>
      </right>
      <top/>
      <bottom style="hair">
        <color theme="1"/>
      </bottom>
      <diagonal/>
    </border>
    <border>
      <left style="thin">
        <color rgb="FFD3D3D3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rgb="FFD3D3D3"/>
      </right>
      <top style="hair">
        <color theme="1"/>
      </top>
      <bottom style="thin">
        <color theme="1"/>
      </bottom>
      <diagonal/>
    </border>
    <border>
      <left style="thin">
        <color rgb="FFD3D3D3"/>
      </left>
      <right style="thin">
        <color rgb="FFD3D3D3"/>
      </right>
      <top style="hair">
        <color theme="1"/>
      </top>
      <bottom style="thin">
        <color theme="1"/>
      </bottom>
      <diagonal/>
    </border>
    <border>
      <left style="thin">
        <color rgb="FFD3D3D3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dashed">
        <color theme="1"/>
      </left>
      <right style="thin">
        <color rgb="FFD3D3D3"/>
      </right>
      <top/>
      <bottom style="dashed">
        <color theme="1"/>
      </bottom>
      <diagonal/>
    </border>
    <border>
      <left style="thin">
        <color rgb="FFD3D3D3"/>
      </left>
      <right style="thin">
        <color rgb="FFD3D3D3"/>
      </right>
      <top/>
      <bottom style="dashed">
        <color theme="1"/>
      </bottom>
      <diagonal/>
    </border>
    <border>
      <left style="thin">
        <color rgb="FFD3D3D3"/>
      </left>
      <right style="thick">
        <color auto="1"/>
      </right>
      <top/>
      <bottom style="dashed">
        <color theme="1"/>
      </bottom>
      <diagonal/>
    </border>
    <border>
      <left/>
      <right style="thin">
        <color rgb="FFD3D3D3"/>
      </right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thin">
        <color rgb="FFD3D3D3"/>
      </right>
      <top style="dashed">
        <color theme="1"/>
      </top>
      <bottom style="thin">
        <color theme="1"/>
      </bottom>
      <diagonal/>
    </border>
    <border>
      <left style="thin">
        <color rgb="FFD3D3D3"/>
      </left>
      <right style="thin">
        <color rgb="FFD3D3D3"/>
      </right>
      <top style="dashed">
        <color theme="1"/>
      </top>
      <bottom style="thin">
        <color theme="1"/>
      </bottom>
      <diagonal/>
    </border>
    <border>
      <left style="thin">
        <color rgb="FFD3D3D3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hair">
        <color theme="1"/>
      </left>
      <right style="thin">
        <color rgb="FFD3D3D3"/>
      </right>
      <top style="hair">
        <color theme="1"/>
      </top>
      <bottom style="medium">
        <color indexed="64"/>
      </bottom>
      <diagonal/>
    </border>
    <border>
      <left style="medium">
        <color rgb="FFD3D3D3"/>
      </left>
      <right style="medium">
        <color rgb="FFD3D3D3"/>
      </right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rgb="FFD3D3D3"/>
      </left>
      <right style="thin">
        <color rgb="FFD3D3D3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D3D3D3"/>
      </bottom>
      <diagonal/>
    </border>
    <border>
      <left style="hair">
        <color auto="1"/>
      </left>
      <right style="thin">
        <color rgb="FFD3D3D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hair">
        <color auto="1"/>
      </bottom>
      <diagonal/>
    </border>
    <border>
      <left/>
      <right style="thin">
        <color rgb="FFD3D3D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auto="1"/>
      </right>
      <top/>
      <bottom style="hair">
        <color auto="1"/>
      </bottom>
      <diagonal/>
    </border>
    <border>
      <left/>
      <right style="thin">
        <color rgb="FFD3D3D3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hair">
        <color theme="1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/>
      <bottom/>
      <diagonal/>
    </border>
    <border>
      <left style="medium">
        <color rgb="FFBCBCBC"/>
      </left>
      <right style="medium">
        <color rgb="FFBCBCBC"/>
      </right>
      <top/>
      <bottom style="medium">
        <color rgb="FFBCBCB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D3D3D3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rgb="FFD3D3D3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D3D3D3"/>
      </top>
      <bottom style="thin">
        <color rgb="FFD3D3D3"/>
      </bottom>
      <diagonal/>
    </border>
    <border>
      <left style="hair">
        <color auto="1"/>
      </left>
      <right style="hair">
        <color auto="1"/>
      </right>
      <top/>
      <bottom style="thin">
        <color rgb="FFD3D3D3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595">
    <xf numFmtId="0" fontId="0" fillId="0" borderId="0" xfId="0"/>
    <xf numFmtId="0" fontId="2" fillId="0" borderId="1" xfId="0" applyFont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5" fillId="0" borderId="1" xfId="1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6" fillId="0" borderId="0" xfId="0" applyFont="1"/>
    <xf numFmtId="0" fontId="7" fillId="0" borderId="2" xfId="0" applyFont="1" applyBorder="1" applyAlignment="1">
      <alignment vertical="top" wrapText="1" readingOrder="1"/>
    </xf>
    <xf numFmtId="0" fontId="8" fillId="0" borderId="0" xfId="0" applyFont="1"/>
    <xf numFmtId="0" fontId="9" fillId="0" borderId="2" xfId="0" applyFont="1" applyBorder="1" applyAlignment="1">
      <alignment vertical="top" wrapText="1" readingOrder="1"/>
    </xf>
    <xf numFmtId="0" fontId="10" fillId="0" borderId="2" xfId="0" applyFont="1" applyBorder="1" applyAlignment="1">
      <alignment vertical="top" wrapText="1" readingOrder="1"/>
    </xf>
    <xf numFmtId="0" fontId="7" fillId="2" borderId="2" xfId="0" applyFont="1" applyFill="1" applyBorder="1" applyAlignment="1">
      <alignment vertical="top" wrapText="1" readingOrder="1"/>
    </xf>
    <xf numFmtId="0" fontId="8" fillId="2" borderId="0" xfId="0" applyFont="1" applyFill="1"/>
    <xf numFmtId="0" fontId="11" fillId="2" borderId="2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0" fontId="13" fillId="0" borderId="1" xfId="1" applyFont="1" applyBorder="1" applyAlignment="1">
      <alignment vertical="top" wrapText="1" readingOrder="1"/>
    </xf>
    <xf numFmtId="0" fontId="12" fillId="0" borderId="1" xfId="1" applyFont="1" applyBorder="1" applyAlignment="1">
      <alignment vertical="top" wrapText="1" readingOrder="1"/>
    </xf>
    <xf numFmtId="0" fontId="14" fillId="2" borderId="0" xfId="0" applyFont="1" applyFill="1"/>
    <xf numFmtId="0" fontId="15" fillId="0" borderId="3" xfId="1" applyFont="1" applyBorder="1" applyAlignment="1">
      <alignment vertical="top" wrapText="1" readingOrder="1"/>
    </xf>
    <xf numFmtId="0" fontId="15" fillId="0" borderId="3" xfId="0" applyFont="1" applyBorder="1" applyAlignment="1">
      <alignment vertical="top" wrapText="1" readingOrder="1"/>
    </xf>
    <xf numFmtId="0" fontId="15" fillId="0" borderId="4" xfId="1" applyFont="1" applyBorder="1" applyAlignment="1">
      <alignment vertical="top" wrapText="1" readingOrder="1"/>
    </xf>
    <xf numFmtId="0" fontId="16" fillId="0" borderId="4" xfId="0" applyFont="1" applyBorder="1"/>
    <xf numFmtId="0" fontId="7" fillId="0" borderId="0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12" fillId="0" borderId="2" xfId="0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4" fillId="0" borderId="2" xfId="1" applyFont="1" applyBorder="1" applyAlignment="1">
      <alignment vertical="top" wrapText="1" readingOrder="1"/>
    </xf>
    <xf numFmtId="0" fontId="2" fillId="2" borderId="2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5" fillId="2" borderId="2" xfId="0" applyFont="1" applyFill="1" applyBorder="1" applyAlignment="1">
      <alignment vertical="top" wrapText="1" readingOrder="1"/>
    </xf>
    <xf numFmtId="0" fontId="12" fillId="2" borderId="2" xfId="0" applyFont="1" applyFill="1" applyBorder="1" applyAlignment="1">
      <alignment vertical="top" wrapText="1" readingOrder="1"/>
    </xf>
    <xf numFmtId="0" fontId="5" fillId="2" borderId="2" xfId="1" applyFont="1" applyFill="1" applyBorder="1" applyAlignment="1">
      <alignment vertical="top" wrapText="1" readingOrder="1"/>
    </xf>
    <xf numFmtId="0" fontId="4" fillId="2" borderId="2" xfId="1" applyFont="1" applyFill="1" applyBorder="1" applyAlignment="1">
      <alignment vertical="top" wrapText="1" readingOrder="1"/>
    </xf>
    <xf numFmtId="0" fontId="6" fillId="2" borderId="0" xfId="0" applyFont="1" applyFill="1"/>
    <xf numFmtId="0" fontId="10" fillId="0" borderId="0" xfId="0" applyFont="1" applyAlignment="1">
      <alignment vertical="top" wrapText="1" readingOrder="1"/>
    </xf>
    <xf numFmtId="0" fontId="12" fillId="0" borderId="3" xfId="0" applyFont="1" applyBorder="1" applyAlignment="1">
      <alignment vertical="top" wrapText="1" readingOrder="1"/>
    </xf>
    <xf numFmtId="0" fontId="13" fillId="0" borderId="3" xfId="1" applyFont="1" applyBorder="1" applyAlignment="1">
      <alignment vertical="top" wrapText="1" readingOrder="1"/>
    </xf>
    <xf numFmtId="0" fontId="12" fillId="0" borderId="3" xfId="1" applyFont="1" applyBorder="1" applyAlignment="1">
      <alignment vertical="top" wrapText="1" readingOrder="1"/>
    </xf>
    <xf numFmtId="2" fontId="17" fillId="0" borderId="0" xfId="0" applyNumberFormat="1" applyFont="1" applyAlignment="1" applyProtection="1">
      <alignment horizontal="left" vertical="center"/>
      <protection locked="0"/>
    </xf>
    <xf numFmtId="0" fontId="18" fillId="0" borderId="2" xfId="1" applyFont="1" applyBorder="1" applyAlignment="1">
      <alignment vertical="top" wrapText="1" readingOrder="1"/>
    </xf>
    <xf numFmtId="0" fontId="17" fillId="0" borderId="0" xfId="0" applyFont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center" vertical="center"/>
      <protection locked="0"/>
    </xf>
    <xf numFmtId="0" fontId="19" fillId="0" borderId="2" xfId="1" applyFont="1" applyBorder="1" applyAlignment="1">
      <alignment vertical="top" wrapText="1" readingOrder="1"/>
    </xf>
    <xf numFmtId="0" fontId="11" fillId="0" borderId="2" xfId="1" applyFont="1" applyBorder="1" applyAlignment="1">
      <alignment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2" borderId="2" xfId="0" applyFont="1" applyFill="1" applyBorder="1" applyAlignment="1">
      <alignment vertical="top" wrapText="1" readingOrder="1"/>
    </xf>
    <xf numFmtId="2" fontId="1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2" fillId="0" borderId="2" xfId="0" applyFont="1" applyBorder="1" applyAlignment="1">
      <alignment vertical="top" wrapText="1" readingOrder="1"/>
    </xf>
    <xf numFmtId="0" fontId="22" fillId="2" borderId="2" xfId="0" applyFont="1" applyFill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23" fillId="0" borderId="3" xfId="1" applyFont="1" applyBorder="1" applyAlignment="1">
      <alignment vertical="top" wrapText="1" readingOrder="1"/>
    </xf>
    <xf numFmtId="0" fontId="24" fillId="0" borderId="3" xfId="1" applyFont="1" applyBorder="1" applyAlignment="1">
      <alignment vertical="top" wrapText="1" readingOrder="1"/>
    </xf>
    <xf numFmtId="0" fontId="21" fillId="0" borderId="5" xfId="2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25" fillId="0" borderId="1" xfId="0" applyFont="1" applyBorder="1" applyAlignment="1">
      <alignment vertical="top" wrapText="1" readingOrder="1"/>
    </xf>
    <xf numFmtId="0" fontId="25" fillId="0" borderId="2" xfId="0" applyFont="1" applyBorder="1" applyAlignment="1">
      <alignment vertical="top" wrapText="1" readingOrder="1"/>
    </xf>
    <xf numFmtId="0" fontId="26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8" fillId="2" borderId="0" xfId="0" applyFont="1" applyFill="1"/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vertical="top" wrapText="1" readingOrder="1"/>
    </xf>
    <xf numFmtId="0" fontId="4" fillId="0" borderId="3" xfId="1" applyFont="1" applyBorder="1" applyAlignment="1">
      <alignment vertical="top" wrapText="1" readingOrder="1"/>
    </xf>
    <xf numFmtId="0" fontId="5" fillId="0" borderId="3" xfId="1" applyFont="1" applyBorder="1" applyAlignment="1">
      <alignment vertical="top" wrapText="1" readingOrder="1"/>
    </xf>
    <xf numFmtId="0" fontId="7" fillId="0" borderId="2" xfId="0" quotePrefix="1" applyFont="1" applyBorder="1" applyAlignment="1">
      <alignment vertical="top" wrapText="1" readingOrder="1"/>
    </xf>
    <xf numFmtId="0" fontId="29" fillId="0" borderId="6" xfId="0" applyFont="1" applyBorder="1" applyAlignment="1">
      <alignment vertical="center" readingOrder="1"/>
    </xf>
    <xf numFmtId="0" fontId="29" fillId="0" borderId="6" xfId="0" applyFont="1" applyBorder="1" applyAlignment="1">
      <alignment vertical="center"/>
    </xf>
    <xf numFmtId="0" fontId="8" fillId="0" borderId="2" xfId="0" applyFont="1" applyBorder="1"/>
    <xf numFmtId="0" fontId="6" fillId="0" borderId="2" xfId="0" applyFont="1" applyBorder="1"/>
    <xf numFmtId="0" fontId="7" fillId="2" borderId="0" xfId="0" applyFont="1" applyFill="1" applyBorder="1" applyAlignment="1">
      <alignment vertical="top" wrapText="1" readingOrder="1"/>
    </xf>
    <xf numFmtId="0" fontId="10" fillId="0" borderId="3" xfId="0" applyFont="1" applyBorder="1" applyAlignment="1">
      <alignment vertical="top" wrapText="1" readingOrder="1"/>
    </xf>
    <xf numFmtId="0" fontId="10" fillId="0" borderId="5" xfId="0" applyFont="1" applyBorder="1" applyAlignment="1">
      <alignment vertical="top" wrapText="1" readingOrder="1"/>
    </xf>
    <xf numFmtId="0" fontId="7" fillId="0" borderId="2" xfId="0" applyFont="1" applyBorder="1" applyAlignment="1">
      <alignment horizontal="left" vertical="top" wrapText="1" readingOrder="1"/>
    </xf>
    <xf numFmtId="0" fontId="6" fillId="0" borderId="0" xfId="0" applyFont="1" applyFill="1"/>
    <xf numFmtId="0" fontId="14" fillId="0" borderId="0" xfId="0" applyFont="1" applyFill="1"/>
    <xf numFmtId="0" fontId="0" fillId="2" borderId="0" xfId="0" applyFill="1"/>
    <xf numFmtId="0" fontId="6" fillId="0" borderId="2" xfId="0" applyFont="1" applyFill="1" applyBorder="1"/>
    <xf numFmtId="0" fontId="2" fillId="0" borderId="7" xfId="0" applyFont="1" applyBorder="1" applyAlignment="1">
      <alignment vertical="top" wrapText="1" readingOrder="1"/>
    </xf>
    <xf numFmtId="0" fontId="4" fillId="0" borderId="7" xfId="1" applyFont="1" applyBorder="1" applyAlignment="1">
      <alignment vertical="top" wrapText="1" readingOrder="1"/>
    </xf>
    <xf numFmtId="0" fontId="5" fillId="0" borderId="7" xfId="0" applyFont="1" applyBorder="1" applyAlignment="1">
      <alignment vertical="top" wrapText="1" readingOrder="1"/>
    </xf>
    <xf numFmtId="0" fontId="5" fillId="0" borderId="7" xfId="1" applyFont="1" applyBorder="1" applyAlignment="1">
      <alignment vertical="top" wrapText="1" readingOrder="1"/>
    </xf>
    <xf numFmtId="0" fontId="10" fillId="2" borderId="8" xfId="0" applyFont="1" applyFill="1" applyBorder="1" applyAlignment="1">
      <alignment vertical="top" wrapText="1" readingOrder="1"/>
    </xf>
    <xf numFmtId="0" fontId="0" fillId="0" borderId="0" xfId="0" applyFill="1"/>
    <xf numFmtId="0" fontId="6" fillId="0" borderId="0" xfId="0" applyFont="1" applyFill="1" applyBorder="1"/>
    <xf numFmtId="0" fontId="8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7" fillId="0" borderId="2" xfId="0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vertical="top" wrapText="1" readingOrder="1"/>
    </xf>
    <xf numFmtId="0" fontId="30" fillId="0" borderId="0" xfId="0" applyFont="1"/>
    <xf numFmtId="0" fontId="10" fillId="2" borderId="0" xfId="0" applyFont="1" applyFill="1" applyBorder="1" applyAlignment="1">
      <alignment vertical="top" wrapText="1" readingOrder="1"/>
    </xf>
    <xf numFmtId="0" fontId="8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10" fillId="0" borderId="2" xfId="0" applyFont="1" applyBorder="1" applyAlignment="1">
      <alignment horizontal="left" vertical="top" wrapText="1" readingOrder="1"/>
    </xf>
    <xf numFmtId="0" fontId="11" fillId="0" borderId="2" xfId="0" applyFont="1" applyFill="1" applyBorder="1" applyAlignment="1">
      <alignment vertical="top" wrapText="1" readingOrder="1"/>
    </xf>
    <xf numFmtId="0" fontId="28" fillId="0" borderId="0" xfId="0" applyFont="1" applyFill="1"/>
    <xf numFmtId="0" fontId="10" fillId="0" borderId="2" xfId="0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26" fillId="0" borderId="0" xfId="0" applyFont="1" applyFill="1"/>
    <xf numFmtId="0" fontId="6" fillId="2" borderId="0" xfId="0" applyFont="1" applyFill="1" applyBorder="1"/>
    <xf numFmtId="0" fontId="14" fillId="0" borderId="2" xfId="0" applyFont="1" applyFill="1" applyBorder="1"/>
    <xf numFmtId="0" fontId="8" fillId="2" borderId="0" xfId="0" applyFont="1" applyFill="1" applyBorder="1"/>
    <xf numFmtId="0" fontId="12" fillId="0" borderId="1" xfId="0" applyFont="1" applyBorder="1" applyAlignment="1">
      <alignment horizontal="left" vertical="top" wrapText="1" readingOrder="1"/>
    </xf>
    <xf numFmtId="0" fontId="0" fillId="0" borderId="0" xfId="0" applyAlignment="1">
      <alignment horizontal="left"/>
    </xf>
    <xf numFmtId="0" fontId="11" fillId="0" borderId="2" xfId="0" applyFont="1" applyFill="1" applyBorder="1" applyAlignment="1">
      <alignment vertical="top" readingOrder="1"/>
    </xf>
    <xf numFmtId="0" fontId="14" fillId="0" borderId="0" xfId="0" applyFont="1" applyFill="1" applyAlignment="1"/>
    <xf numFmtId="0" fontId="14" fillId="2" borderId="0" xfId="0" applyFont="1" applyFill="1" applyAlignment="1"/>
    <xf numFmtId="0" fontId="6" fillId="0" borderId="0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6" fillId="0" borderId="2" xfId="0" applyFont="1" applyBorder="1" applyAlignment="1"/>
    <xf numFmtId="0" fontId="8" fillId="2" borderId="0" xfId="0" applyFont="1" applyFill="1" applyAlignment="1"/>
    <xf numFmtId="0" fontId="7" fillId="2" borderId="0" xfId="0" applyFont="1" applyFill="1" applyBorder="1" applyAlignment="1">
      <alignment vertical="top" readingOrder="1"/>
    </xf>
    <xf numFmtId="0" fontId="0" fillId="0" borderId="0" xfId="0" applyAlignment="1"/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 vertical="top" readingOrder="1"/>
    </xf>
    <xf numFmtId="0" fontId="11" fillId="0" borderId="9" xfId="0" applyFont="1" applyFill="1" applyBorder="1" applyAlignment="1">
      <alignment vertical="top" readingOrder="1"/>
    </xf>
    <xf numFmtId="0" fontId="8" fillId="0" borderId="9" xfId="0" applyFont="1" applyBorder="1" applyAlignment="1"/>
    <xf numFmtId="0" fontId="6" fillId="0" borderId="9" xfId="0" applyFont="1" applyBorder="1" applyAlignment="1"/>
    <xf numFmtId="0" fontId="18" fillId="0" borderId="10" xfId="0" applyFont="1" applyBorder="1" applyAlignment="1">
      <alignment horizontal="center" vertical="top" readingOrder="1"/>
    </xf>
    <xf numFmtId="0" fontId="9" fillId="0" borderId="11" xfId="0" applyFont="1" applyBorder="1" applyAlignment="1">
      <alignment vertical="top" readingOrder="1"/>
    </xf>
    <xf numFmtId="0" fontId="9" fillId="0" borderId="13" xfId="0" applyFont="1" applyBorder="1" applyAlignment="1">
      <alignment vertical="top" readingOrder="1"/>
    </xf>
    <xf numFmtId="0" fontId="9" fillId="0" borderId="14" xfId="0" applyFont="1" applyBorder="1" applyAlignment="1">
      <alignment vertical="top" readingOrder="1"/>
    </xf>
    <xf numFmtId="0" fontId="9" fillId="0" borderId="12" xfId="0" applyFont="1" applyBorder="1" applyAlignment="1">
      <alignment vertical="top" readingOrder="1"/>
    </xf>
    <xf numFmtId="0" fontId="9" fillId="0" borderId="11" xfId="0" applyFont="1" applyBorder="1" applyAlignment="1">
      <alignment horizontal="left" vertical="top" readingOrder="1"/>
    </xf>
    <xf numFmtId="0" fontId="9" fillId="0" borderId="11" xfId="0" applyFont="1" applyBorder="1" applyAlignment="1">
      <alignment horizontal="center" vertical="top" readingOrder="1"/>
    </xf>
    <xf numFmtId="0" fontId="9" fillId="3" borderId="11" xfId="0" applyFont="1" applyFill="1" applyBorder="1" applyAlignment="1">
      <alignment horizontal="center" vertical="top" readingOrder="1"/>
    </xf>
    <xf numFmtId="0" fontId="0" fillId="2" borderId="0" xfId="0" applyFill="1" applyAlignment="1"/>
    <xf numFmtId="0" fontId="9" fillId="0" borderId="17" xfId="0" applyFont="1" applyBorder="1" applyAlignment="1">
      <alignment horizontal="center" vertical="top" readingOrder="1"/>
    </xf>
    <xf numFmtId="0" fontId="9" fillId="0" borderId="16" xfId="0" applyFont="1" applyBorder="1" applyAlignment="1">
      <alignment horizontal="center" vertical="top" readingOrder="1"/>
    </xf>
    <xf numFmtId="0" fontId="30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0" fontId="11" fillId="0" borderId="9" xfId="0" applyFont="1" applyFill="1" applyBorder="1" applyAlignment="1">
      <alignment vertical="top" wrapText="1" readingOrder="1"/>
    </xf>
    <xf numFmtId="0" fontId="4" fillId="0" borderId="18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left" vertical="top" readingOrder="1"/>
    </xf>
    <xf numFmtId="0" fontId="9" fillId="0" borderId="19" xfId="0" applyFont="1" applyBorder="1" applyAlignment="1">
      <alignment vertical="top" readingOrder="1"/>
    </xf>
    <xf numFmtId="0" fontId="9" fillId="0" borderId="19" xfId="0" applyFont="1" applyBorder="1" applyAlignment="1">
      <alignment horizontal="center" vertical="top" readingOrder="1"/>
    </xf>
    <xf numFmtId="0" fontId="9" fillId="0" borderId="21" xfId="0" applyFont="1" applyBorder="1" applyAlignment="1">
      <alignment horizontal="center" vertical="top" readingOrder="1"/>
    </xf>
    <xf numFmtId="0" fontId="9" fillId="0" borderId="22" xfId="0" applyFont="1" applyBorder="1" applyAlignment="1">
      <alignment vertical="top" readingOrder="1"/>
    </xf>
    <xf numFmtId="0" fontId="9" fillId="0" borderId="23" xfId="0" applyFont="1" applyBorder="1" applyAlignment="1">
      <alignment vertical="top" readingOrder="1"/>
    </xf>
    <xf numFmtId="0" fontId="9" fillId="0" borderId="20" xfId="0" applyFont="1" applyBorder="1" applyAlignment="1">
      <alignment vertical="top" readingOrder="1"/>
    </xf>
    <xf numFmtId="0" fontId="4" fillId="0" borderId="24" xfId="0" applyFont="1" applyBorder="1" applyAlignment="1">
      <alignment horizontal="center" vertical="center" readingOrder="1"/>
    </xf>
    <xf numFmtId="0" fontId="9" fillId="0" borderId="25" xfId="0" applyFont="1" applyBorder="1" applyAlignment="1">
      <alignment vertical="top" readingOrder="1"/>
    </xf>
    <xf numFmtId="0" fontId="9" fillId="0" borderId="26" xfId="0" applyFont="1" applyBorder="1" applyAlignment="1">
      <alignment vertical="top" readingOrder="1"/>
    </xf>
    <xf numFmtId="0" fontId="32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readingOrder="1"/>
    </xf>
    <xf numFmtId="0" fontId="9" fillId="0" borderId="28" xfId="0" applyFont="1" applyBorder="1" applyAlignment="1">
      <alignment horizontal="left" vertical="top" readingOrder="1"/>
    </xf>
    <xf numFmtId="0" fontId="9" fillId="0" borderId="28" xfId="0" applyFont="1" applyBorder="1" applyAlignment="1">
      <alignment vertical="top" readingOrder="1"/>
    </xf>
    <xf numFmtId="0" fontId="9" fillId="0" borderId="28" xfId="0" applyFont="1" applyBorder="1" applyAlignment="1">
      <alignment horizontal="center" vertical="top" readingOrder="1"/>
    </xf>
    <xf numFmtId="0" fontId="9" fillId="0" borderId="29" xfId="0" applyFont="1" applyBorder="1" applyAlignment="1">
      <alignment horizontal="center" vertical="top" readingOrder="1"/>
    </xf>
    <xf numFmtId="0" fontId="9" fillId="0" borderId="30" xfId="0" applyFont="1" applyBorder="1" applyAlignment="1">
      <alignment vertical="top" readingOrder="1"/>
    </xf>
    <xf numFmtId="0" fontId="9" fillId="0" borderId="31" xfId="0" applyFont="1" applyBorder="1" applyAlignment="1">
      <alignment vertical="top" readingOrder="1"/>
    </xf>
    <xf numFmtId="0" fontId="9" fillId="0" borderId="32" xfId="0" applyFont="1" applyBorder="1" applyAlignment="1">
      <alignment vertical="top" readingOrder="1"/>
    </xf>
    <xf numFmtId="0" fontId="15" fillId="0" borderId="33" xfId="1" applyFont="1" applyBorder="1" applyAlignment="1">
      <alignment vertical="top" wrapText="1" readingOrder="1"/>
    </xf>
    <xf numFmtId="0" fontId="2" fillId="0" borderId="34" xfId="0" applyFont="1" applyBorder="1" applyAlignment="1">
      <alignment vertical="top" wrapText="1" readingOrder="1"/>
    </xf>
    <xf numFmtId="0" fontId="15" fillId="0" borderId="34" xfId="0" applyFont="1" applyBorder="1" applyAlignment="1">
      <alignment vertical="top" readingOrder="1"/>
    </xf>
    <xf numFmtId="0" fontId="15" fillId="0" borderId="34" xfId="1" applyFont="1" applyBorder="1" applyAlignment="1">
      <alignment horizontal="center" vertical="top" wrapText="1" readingOrder="1"/>
    </xf>
    <xf numFmtId="0" fontId="2" fillId="0" borderId="35" xfId="0" applyFont="1" applyBorder="1" applyAlignment="1">
      <alignment vertical="top" wrapText="1" readingOrder="1"/>
    </xf>
    <xf numFmtId="0" fontId="18" fillId="0" borderId="36" xfId="0" applyFont="1" applyBorder="1" applyAlignment="1">
      <alignment horizontal="center" vertical="top" readingOrder="1"/>
    </xf>
    <xf numFmtId="0" fontId="9" fillId="0" borderId="37" xfId="0" applyFont="1" applyBorder="1" applyAlignment="1">
      <alignment vertical="top" readingOrder="1"/>
    </xf>
    <xf numFmtId="0" fontId="9" fillId="0" borderId="37" xfId="0" applyFont="1" applyBorder="1" applyAlignment="1">
      <alignment horizontal="center" vertical="top" readingOrder="1"/>
    </xf>
    <xf numFmtId="0" fontId="9" fillId="0" borderId="38" xfId="0" applyFont="1" applyBorder="1" applyAlignment="1">
      <alignment horizontal="center" vertical="top" readingOrder="1"/>
    </xf>
    <xf numFmtId="0" fontId="9" fillId="0" borderId="39" xfId="0" applyFont="1" applyBorder="1" applyAlignment="1">
      <alignment horizontal="center" vertical="top" readingOrder="1"/>
    </xf>
    <xf numFmtId="0" fontId="9" fillId="0" borderId="15" xfId="0" applyFont="1" applyBorder="1" applyAlignment="1">
      <alignment vertical="top" readingOrder="1"/>
    </xf>
    <xf numFmtId="0" fontId="9" fillId="0" borderId="40" xfId="0" applyFont="1" applyBorder="1" applyAlignment="1">
      <alignment vertical="top" readingOrder="1"/>
    </xf>
    <xf numFmtId="0" fontId="15" fillId="0" borderId="41" xfId="1" applyFont="1" applyBorder="1" applyAlignment="1">
      <alignment horizontal="center" vertical="top" readingOrder="1"/>
    </xf>
    <xf numFmtId="0" fontId="2" fillId="0" borderId="42" xfId="0" applyFont="1" applyBorder="1" applyAlignment="1">
      <alignment vertical="top" readingOrder="1"/>
    </xf>
    <xf numFmtId="0" fontId="15" fillId="0" borderId="42" xfId="0" applyFont="1" applyBorder="1" applyAlignment="1">
      <alignment vertical="top" readingOrder="1"/>
    </xf>
    <xf numFmtId="0" fontId="15" fillId="0" borderId="42" xfId="1" applyFont="1" applyBorder="1" applyAlignment="1">
      <alignment vertical="top" readingOrder="1"/>
    </xf>
    <xf numFmtId="0" fontId="2" fillId="0" borderId="43" xfId="0" applyFont="1" applyBorder="1" applyAlignment="1">
      <alignment vertical="top" readingOrder="1"/>
    </xf>
    <xf numFmtId="0" fontId="31" fillId="0" borderId="0" xfId="0" applyFont="1" applyBorder="1" applyAlignment="1">
      <alignment vertical="top" readingOrder="1"/>
    </xf>
    <xf numFmtId="0" fontId="0" fillId="0" borderId="0" xfId="0" applyAlignment="1">
      <alignment wrapText="1"/>
    </xf>
    <xf numFmtId="0" fontId="14" fillId="2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readingOrder="1"/>
    </xf>
    <xf numFmtId="0" fontId="11" fillId="2" borderId="2" xfId="0" applyFont="1" applyFill="1" applyBorder="1" applyAlignment="1">
      <alignment vertical="top" readingOrder="1"/>
    </xf>
    <xf numFmtId="0" fontId="7" fillId="0" borderId="2" xfId="0" applyFont="1" applyBorder="1" applyAlignment="1">
      <alignment vertical="top" readingOrder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2" xfId="0" applyFont="1" applyFill="1" applyBorder="1" applyAlignment="1"/>
    <xf numFmtId="0" fontId="10" fillId="0" borderId="2" xfId="0" applyFont="1" applyBorder="1" applyAlignment="1">
      <alignment vertical="top" readingOrder="1"/>
    </xf>
    <xf numFmtId="0" fontId="10" fillId="0" borderId="0" xfId="0" applyFont="1" applyBorder="1" applyAlignment="1">
      <alignment vertical="top" readingOrder="1"/>
    </xf>
    <xf numFmtId="0" fontId="0" fillId="0" borderId="0" xfId="0" applyFill="1" applyAlignment="1"/>
    <xf numFmtId="0" fontId="9" fillId="0" borderId="2" xfId="0" applyFont="1" applyBorder="1" applyAlignment="1">
      <alignment vertical="top" readingOrder="1"/>
    </xf>
    <xf numFmtId="0" fontId="15" fillId="0" borderId="44" xfId="1" applyFont="1" applyBorder="1" applyAlignment="1">
      <alignment vertical="top" wrapText="1" readingOrder="1"/>
    </xf>
    <xf numFmtId="0" fontId="21" fillId="0" borderId="45" xfId="2" applyFont="1" applyBorder="1" applyAlignment="1" applyProtection="1">
      <alignment horizontal="center" vertical="center" wrapText="1"/>
      <protection locked="0"/>
    </xf>
    <xf numFmtId="0" fontId="33" fillId="0" borderId="45" xfId="2" applyFont="1" applyBorder="1" applyAlignment="1" applyProtection="1">
      <alignment horizontal="center" vertical="center" wrapText="1"/>
      <protection locked="0"/>
    </xf>
    <xf numFmtId="0" fontId="21" fillId="0" borderId="46" xfId="2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>
      <alignment horizontal="center" vertical="top" readingOrder="1"/>
    </xf>
    <xf numFmtId="0" fontId="7" fillId="0" borderId="47" xfId="0" applyFont="1" applyBorder="1" applyAlignment="1">
      <alignment vertical="top" readingOrder="1"/>
    </xf>
    <xf numFmtId="0" fontId="8" fillId="0" borderId="48" xfId="0" applyFont="1" applyFill="1" applyBorder="1" applyAlignment="1"/>
    <xf numFmtId="0" fontId="9" fillId="0" borderId="49" xfId="0" applyFont="1" applyBorder="1" applyAlignment="1">
      <alignment horizontal="center" vertical="top" readingOrder="1"/>
    </xf>
    <xf numFmtId="0" fontId="7" fillId="0" borderId="49" xfId="0" applyFont="1" applyBorder="1" applyAlignment="1">
      <alignment vertical="top" readingOrder="1"/>
    </xf>
    <xf numFmtId="0" fontId="8" fillId="0" borderId="49" xfId="0" applyFont="1" applyFill="1" applyBorder="1" applyAlignment="1"/>
    <xf numFmtId="0" fontId="8" fillId="0" borderId="50" xfId="0" applyFont="1" applyFill="1" applyBorder="1" applyAlignment="1"/>
    <xf numFmtId="0" fontId="10" fillId="0" borderId="49" xfId="0" applyFont="1" applyBorder="1" applyAlignment="1">
      <alignment vertical="top" readingOrder="1"/>
    </xf>
    <xf numFmtId="0" fontId="10" fillId="0" borderId="50" xfId="0" applyFont="1" applyBorder="1" applyAlignment="1">
      <alignment vertical="top" readingOrder="1"/>
    </xf>
    <xf numFmtId="0" fontId="10" fillId="0" borderId="47" xfId="0" applyFont="1" applyBorder="1" applyAlignment="1">
      <alignment vertical="top" readingOrder="1"/>
    </xf>
    <xf numFmtId="0" fontId="8" fillId="0" borderId="48" xfId="0" applyFont="1" applyBorder="1" applyAlignment="1"/>
    <xf numFmtId="0" fontId="8" fillId="0" borderId="50" xfId="0" applyFont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7" fillId="0" borderId="3" xfId="0" applyFont="1" applyBorder="1" applyAlignment="1">
      <alignment vertical="top" readingOrder="1"/>
    </xf>
    <xf numFmtId="0" fontId="7" fillId="0" borderId="0" xfId="0" applyFont="1" applyBorder="1" applyAlignment="1">
      <alignment vertical="top" readingOrder="1"/>
    </xf>
    <xf numFmtId="0" fontId="6" fillId="2" borderId="0" xfId="0" applyFont="1" applyFill="1" applyAlignment="1"/>
    <xf numFmtId="0" fontId="4" fillId="0" borderId="7" xfId="0" applyFont="1" applyBorder="1" applyAlignment="1">
      <alignment vertical="top" wrapText="1" readingOrder="1"/>
    </xf>
    <xf numFmtId="0" fontId="9" fillId="2" borderId="8" xfId="0" applyFont="1" applyFill="1" applyBorder="1" applyAlignment="1">
      <alignment vertical="top" wrapText="1" readingOrder="1"/>
    </xf>
    <xf numFmtId="0" fontId="7" fillId="2" borderId="8" xfId="0" applyFont="1" applyFill="1" applyBorder="1" applyAlignment="1">
      <alignment vertical="top" wrapText="1" readingOrder="1"/>
    </xf>
    <xf numFmtId="0" fontId="7" fillId="0" borderId="49" xfId="0" applyFont="1" applyBorder="1" applyAlignment="1">
      <alignment vertical="top" wrapText="1" readingOrder="1"/>
    </xf>
    <xf numFmtId="0" fontId="10" fillId="0" borderId="49" xfId="0" applyFont="1" applyBorder="1" applyAlignment="1">
      <alignment vertical="top" wrapText="1" readingOrder="1"/>
    </xf>
    <xf numFmtId="0" fontId="7" fillId="0" borderId="50" xfId="0" applyFont="1" applyBorder="1" applyAlignment="1">
      <alignment vertical="top" wrapText="1" readingOrder="1"/>
    </xf>
    <xf numFmtId="0" fontId="8" fillId="0" borderId="50" xfId="0" applyFont="1" applyFill="1" applyBorder="1"/>
    <xf numFmtId="0" fontId="8" fillId="2" borderId="50" xfId="0" applyFont="1" applyFill="1" applyBorder="1"/>
    <xf numFmtId="0" fontId="8" fillId="0" borderId="50" xfId="0" applyFont="1" applyBorder="1"/>
    <xf numFmtId="0" fontId="7" fillId="0" borderId="49" xfId="0" applyFont="1" applyBorder="1" applyAlignment="1">
      <alignment horizontal="left" vertical="top" wrapText="1" readingOrder="1"/>
    </xf>
    <xf numFmtId="0" fontId="8" fillId="0" borderId="49" xfId="0" applyFont="1" applyBorder="1"/>
    <xf numFmtId="0" fontId="14" fillId="2" borderId="50" xfId="0" applyFont="1" applyFill="1" applyBorder="1"/>
    <xf numFmtId="0" fontId="10" fillId="0" borderId="50" xfId="0" applyFont="1" applyBorder="1" applyAlignment="1">
      <alignment vertical="top" wrapText="1" readingOrder="1"/>
    </xf>
    <xf numFmtId="0" fontId="14" fillId="0" borderId="50" xfId="0" applyFont="1" applyFill="1" applyBorder="1"/>
    <xf numFmtId="0" fontId="4" fillId="0" borderId="52" xfId="0" applyFont="1" applyBorder="1" applyAlignment="1">
      <alignment horizontal="center" vertical="top" wrapText="1" readingOrder="1"/>
    </xf>
    <xf numFmtId="0" fontId="10" fillId="0" borderId="49" xfId="0" applyFont="1" applyBorder="1" applyAlignment="1">
      <alignment horizontal="left" vertical="top" wrapText="1" readingOrder="1"/>
    </xf>
    <xf numFmtId="0" fontId="9" fillId="2" borderId="53" xfId="0" applyFont="1" applyFill="1" applyBorder="1" applyAlignment="1">
      <alignment vertical="top" wrapText="1" readingOrder="1"/>
    </xf>
    <xf numFmtId="0" fontId="7" fillId="2" borderId="53" xfId="0" applyFont="1" applyFill="1" applyBorder="1" applyAlignment="1">
      <alignment vertical="top" wrapText="1" readingOrder="1"/>
    </xf>
    <xf numFmtId="0" fontId="10" fillId="2" borderId="53" xfId="0" applyFont="1" applyFill="1" applyBorder="1" applyAlignment="1">
      <alignment vertical="top" wrapText="1" readingOrder="1"/>
    </xf>
    <xf numFmtId="0" fontId="9" fillId="0" borderId="49" xfId="0" applyFont="1" applyBorder="1" applyAlignment="1">
      <alignment vertical="top" wrapText="1" readingOrder="1"/>
    </xf>
    <xf numFmtId="0" fontId="6" fillId="0" borderId="50" xfId="0" applyFont="1" applyFill="1" applyBorder="1"/>
    <xf numFmtId="0" fontId="4" fillId="0" borderId="2" xfId="0" applyFont="1" applyBorder="1" applyAlignment="1">
      <alignment horizontal="center" vertical="top" wrapText="1" readingOrder="1"/>
    </xf>
    <xf numFmtId="0" fontId="5" fillId="0" borderId="1" xfId="1" applyFont="1" applyBorder="1" applyAlignment="1">
      <alignment vertical="top" readingOrder="1"/>
    </xf>
    <xf numFmtId="0" fontId="4" fillId="0" borderId="1" xfId="1" applyFont="1" applyBorder="1" applyAlignment="1">
      <alignment vertical="top" readingOrder="1"/>
    </xf>
    <xf numFmtId="0" fontId="5" fillId="0" borderId="1" xfId="0" applyFont="1" applyBorder="1" applyAlignment="1">
      <alignment vertical="top" readingOrder="1"/>
    </xf>
    <xf numFmtId="0" fontId="4" fillId="0" borderId="2" xfId="0" applyFont="1" applyBorder="1" applyAlignment="1">
      <alignment horizontal="center" vertical="top" readingOrder="1"/>
    </xf>
    <xf numFmtId="0" fontId="10" fillId="2" borderId="0" xfId="0" applyFont="1" applyFill="1" applyBorder="1" applyAlignment="1">
      <alignment vertical="top" readingOrder="1"/>
    </xf>
    <xf numFmtId="0" fontId="6" fillId="0" borderId="2" xfId="0" applyFont="1" applyBorder="1" applyAlignment="1">
      <alignment wrapText="1"/>
    </xf>
    <xf numFmtId="0" fontId="7" fillId="2" borderId="2" xfId="0" applyFont="1" applyFill="1" applyBorder="1" applyAlignment="1">
      <alignment vertical="top" readingOrder="1"/>
    </xf>
    <xf numFmtId="0" fontId="4" fillId="0" borderId="49" xfId="0" applyFont="1" applyBorder="1" applyAlignment="1">
      <alignment horizontal="center" vertical="top" readingOrder="1"/>
    </xf>
    <xf numFmtId="0" fontId="8" fillId="0" borderId="49" xfId="0" applyFont="1" applyBorder="1" applyAlignment="1"/>
    <xf numFmtId="0" fontId="6" fillId="2" borderId="50" xfId="0" applyFont="1" applyFill="1" applyBorder="1" applyAlignment="1"/>
    <xf numFmtId="0" fontId="6" fillId="0" borderId="50" xfId="0" applyFont="1" applyBorder="1" applyAlignment="1"/>
    <xf numFmtId="0" fontId="7" fillId="0" borderId="50" xfId="0" applyFont="1" applyBorder="1" applyAlignment="1">
      <alignment vertical="top" readingOrder="1"/>
    </xf>
    <xf numFmtId="0" fontId="14" fillId="2" borderId="50" xfId="0" applyFont="1" applyFill="1" applyBorder="1" applyAlignment="1"/>
    <xf numFmtId="0" fontId="6" fillId="0" borderId="49" xfId="0" applyFont="1" applyBorder="1" applyAlignment="1"/>
    <xf numFmtId="0" fontId="4" fillId="0" borderId="54" xfId="0" applyFont="1" applyBorder="1" applyAlignment="1">
      <alignment horizontal="center" vertical="top" readingOrder="1"/>
    </xf>
    <xf numFmtId="0" fontId="7" fillId="0" borderId="54" xfId="0" applyFont="1" applyBorder="1" applyAlignment="1">
      <alignment vertical="top" readingOrder="1"/>
    </xf>
    <xf numFmtId="0" fontId="9" fillId="0" borderId="54" xfId="0" applyFont="1" applyBorder="1" applyAlignment="1">
      <alignment vertical="top" readingOrder="1"/>
    </xf>
    <xf numFmtId="0" fontId="9" fillId="0" borderId="49" xfId="0" applyFont="1" applyBorder="1" applyAlignment="1">
      <alignment vertical="top" readingOrder="1"/>
    </xf>
    <xf numFmtId="0" fontId="10" fillId="0" borderId="54" xfId="0" applyFont="1" applyBorder="1" applyAlignment="1">
      <alignment vertical="top" readingOrder="1"/>
    </xf>
    <xf numFmtId="0" fontId="4" fillId="0" borderId="1" xfId="0" applyFont="1" applyBorder="1" applyAlignment="1">
      <alignment vertical="top" readingOrder="1"/>
    </xf>
    <xf numFmtId="0" fontId="31" fillId="0" borderId="51" xfId="0" applyFont="1" applyBorder="1" applyAlignment="1">
      <alignment vertical="top" readingOrder="1"/>
    </xf>
    <xf numFmtId="0" fontId="4" fillId="0" borderId="55" xfId="0" applyFont="1" applyBorder="1" applyAlignment="1">
      <alignment horizontal="center" vertical="top" readingOrder="1"/>
    </xf>
    <xf numFmtId="0" fontId="10" fillId="0" borderId="55" xfId="0" applyFont="1" applyBorder="1" applyAlignment="1">
      <alignment vertical="top" readingOrder="1"/>
    </xf>
    <xf numFmtId="0" fontId="9" fillId="0" borderId="55" xfId="0" applyFont="1" applyBorder="1" applyAlignment="1">
      <alignment vertical="top" readingOrder="1"/>
    </xf>
    <xf numFmtId="0" fontId="6" fillId="0" borderId="55" xfId="0" applyFont="1" applyBorder="1" applyAlignment="1"/>
    <xf numFmtId="0" fontId="4" fillId="0" borderId="50" xfId="0" applyFont="1" applyBorder="1" applyAlignment="1">
      <alignment horizontal="center" vertical="top" readingOrder="1"/>
    </xf>
    <xf numFmtId="0" fontId="9" fillId="0" borderId="50" xfId="0" applyFont="1" applyBorder="1" applyAlignment="1">
      <alignment vertical="top" readingOrder="1"/>
    </xf>
    <xf numFmtId="0" fontId="18" fillId="0" borderId="2" xfId="0" applyFont="1" applyBorder="1" applyAlignment="1">
      <alignment horizontal="center" vertical="top" wrapText="1" readingOrder="1"/>
    </xf>
    <xf numFmtId="0" fontId="10" fillId="0" borderId="56" xfId="0" applyFont="1" applyBorder="1" applyAlignment="1">
      <alignment vertical="top" wrapText="1" readingOrder="1"/>
    </xf>
    <xf numFmtId="0" fontId="6" fillId="0" borderId="55" xfId="0" applyFont="1" applyFill="1" applyBorder="1"/>
    <xf numFmtId="0" fontId="8" fillId="0" borderId="55" xfId="0" applyFont="1" applyFill="1" applyBorder="1"/>
    <xf numFmtId="0" fontId="8" fillId="0" borderId="55" xfId="0" applyFont="1" applyBorder="1"/>
    <xf numFmtId="0" fontId="6" fillId="0" borderId="50" xfId="0" applyFont="1" applyBorder="1"/>
    <xf numFmtId="0" fontId="10" fillId="0" borderId="57" xfId="0" applyFont="1" applyBorder="1" applyAlignment="1">
      <alignment vertical="top" wrapText="1" readingOrder="1"/>
    </xf>
    <xf numFmtId="0" fontId="6" fillId="0" borderId="49" xfId="0" applyFont="1" applyBorder="1"/>
    <xf numFmtId="0" fontId="8" fillId="0" borderId="49" xfId="0" applyFont="1" applyFill="1" applyBorder="1"/>
    <xf numFmtId="0" fontId="15" fillId="0" borderId="46" xfId="0" applyFont="1" applyBorder="1" applyAlignment="1" applyProtection="1">
      <alignment horizontal="center" vertical="center"/>
      <protection locked="0"/>
    </xf>
    <xf numFmtId="164" fontId="15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164" fontId="15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wrapText="1"/>
    </xf>
    <xf numFmtId="0" fontId="11" fillId="0" borderId="1" xfId="1" applyFont="1" applyBorder="1" applyAlignment="1">
      <alignment vertical="top" readingOrder="1"/>
    </xf>
    <xf numFmtId="0" fontId="9" fillId="0" borderId="54" xfId="0" applyFont="1" applyBorder="1" applyAlignment="1">
      <alignment horizontal="center" vertical="top" readingOrder="1"/>
    </xf>
    <xf numFmtId="0" fontId="6" fillId="0" borderId="55" xfId="0" applyFont="1" applyFill="1" applyBorder="1" applyAlignment="1"/>
    <xf numFmtId="0" fontId="8" fillId="0" borderId="55" xfId="0" applyFont="1" applyFill="1" applyBorder="1" applyAlignment="1"/>
    <xf numFmtId="0" fontId="8" fillId="0" borderId="55" xfId="0" applyFont="1" applyBorder="1" applyAlignment="1"/>
    <xf numFmtId="0" fontId="6" fillId="0" borderId="50" xfId="0" applyFont="1" applyFill="1" applyBorder="1" applyAlignment="1"/>
    <xf numFmtId="0" fontId="10" fillId="0" borderId="57" xfId="0" applyFont="1" applyBorder="1" applyAlignment="1">
      <alignment vertical="top" readingOrder="1"/>
    </xf>
    <xf numFmtId="0" fontId="9" fillId="0" borderId="50" xfId="0" applyFont="1" applyBorder="1" applyAlignment="1">
      <alignment horizontal="center" vertical="top" readingOrder="1"/>
    </xf>
    <xf numFmtId="0" fontId="14" fillId="0" borderId="50" xfId="0" applyFont="1" applyFill="1" applyBorder="1" applyAlignment="1"/>
    <xf numFmtId="0" fontId="18" fillId="0" borderId="0" xfId="0" applyFont="1" applyBorder="1" applyAlignment="1">
      <alignment horizontal="center" vertical="top" wrapText="1" readingOrder="1"/>
    </xf>
    <xf numFmtId="0" fontId="18" fillId="0" borderId="56" xfId="0" applyFont="1" applyBorder="1" applyAlignment="1">
      <alignment horizontal="center" vertical="top" wrapText="1" readingOrder="1"/>
    </xf>
    <xf numFmtId="0" fontId="6" fillId="0" borderId="55" xfId="0" applyFont="1" applyBorder="1"/>
    <xf numFmtId="0" fontId="18" fillId="0" borderId="49" xfId="0" applyFont="1" applyBorder="1" applyAlignment="1">
      <alignment horizontal="center" vertical="top" wrapText="1" readingOrder="1"/>
    </xf>
    <xf numFmtId="0" fontId="18" fillId="0" borderId="54" xfId="0" applyFont="1" applyBorder="1" applyAlignment="1">
      <alignment horizontal="center" vertical="top" readingOrder="1"/>
    </xf>
    <xf numFmtId="0" fontId="14" fillId="2" borderId="55" xfId="0" applyFont="1" applyFill="1" applyBorder="1" applyAlignment="1"/>
    <xf numFmtId="0" fontId="18" fillId="0" borderId="49" xfId="0" applyFont="1" applyBorder="1" applyAlignment="1">
      <alignment horizontal="center" vertical="top" readingOrder="1"/>
    </xf>
    <xf numFmtId="0" fontId="18" fillId="0" borderId="50" xfId="0" applyFont="1" applyBorder="1" applyAlignment="1">
      <alignment horizontal="center" vertical="top" readingOrder="1"/>
    </xf>
    <xf numFmtId="0" fontId="14" fillId="0" borderId="55" xfId="0" applyFont="1" applyFill="1" applyBorder="1" applyAlignment="1"/>
    <xf numFmtId="0" fontId="7" fillId="0" borderId="0" xfId="0" applyFont="1" applyFill="1" applyBorder="1" applyAlignment="1">
      <alignment vertical="top" readingOrder="1"/>
    </xf>
    <xf numFmtId="0" fontId="18" fillId="0" borderId="2" xfId="0" applyFont="1" applyBorder="1" applyAlignment="1">
      <alignment horizontal="center" vertical="top" readingOrder="1"/>
    </xf>
    <xf numFmtId="0" fontId="18" fillId="0" borderId="0" xfId="0" applyFont="1" applyBorder="1" applyAlignment="1">
      <alignment horizontal="center" vertical="top" readingOrder="1"/>
    </xf>
    <xf numFmtId="0" fontId="7" fillId="0" borderId="55" xfId="0" applyFont="1" applyBorder="1" applyAlignment="1">
      <alignment vertical="top" readingOrder="1"/>
    </xf>
    <xf numFmtId="0" fontId="6" fillId="2" borderId="55" xfId="0" applyFont="1" applyFill="1" applyBorder="1" applyAlignment="1"/>
    <xf numFmtId="0" fontId="12" fillId="0" borderId="1" xfId="0" applyFont="1" applyBorder="1" applyAlignment="1">
      <alignment vertical="top" readingOrder="1"/>
    </xf>
    <xf numFmtId="0" fontId="10" fillId="0" borderId="2" xfId="0" applyFont="1" applyBorder="1" applyAlignment="1">
      <alignment horizontal="left" vertical="top" readingOrder="1"/>
    </xf>
    <xf numFmtId="0" fontId="18" fillId="0" borderId="55" xfId="0" applyFont="1" applyBorder="1" applyAlignment="1">
      <alignment horizontal="center" vertical="center" wrapText="1" readingOrder="1"/>
    </xf>
    <xf numFmtId="0" fontId="7" fillId="0" borderId="56" xfId="0" applyFont="1" applyBorder="1" applyAlignment="1">
      <alignment vertical="top" wrapText="1" readingOrder="1"/>
    </xf>
    <xf numFmtId="0" fontId="8" fillId="0" borderId="56" xfId="0" applyFont="1" applyFill="1" applyBorder="1"/>
    <xf numFmtId="0" fontId="2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 readingOrder="1"/>
    </xf>
    <xf numFmtId="0" fontId="6" fillId="0" borderId="49" xfId="0" applyFont="1" applyFill="1" applyBorder="1"/>
    <xf numFmtId="0" fontId="28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vertical="top" wrapText="1" readingOrder="1"/>
    </xf>
    <xf numFmtId="0" fontId="18" fillId="0" borderId="50" xfId="0" applyFont="1" applyBorder="1" applyAlignment="1">
      <alignment horizontal="center" vertical="center" wrapText="1" readingOrder="1"/>
    </xf>
    <xf numFmtId="164" fontId="7" fillId="0" borderId="49" xfId="0" applyNumberFormat="1" applyFont="1" applyBorder="1" applyAlignment="1">
      <alignment vertical="top" wrapText="1" readingOrder="1"/>
    </xf>
    <xf numFmtId="164" fontId="10" fillId="0" borderId="49" xfId="0" applyNumberFormat="1" applyFont="1" applyBorder="1" applyAlignment="1">
      <alignment vertical="top" wrapText="1" readingOrder="1"/>
    </xf>
    <xf numFmtId="164" fontId="8" fillId="0" borderId="49" xfId="0" applyNumberFormat="1" applyFont="1" applyBorder="1"/>
    <xf numFmtId="164" fontId="7" fillId="0" borderId="50" xfId="0" applyNumberFormat="1" applyFont="1" applyBorder="1" applyAlignment="1">
      <alignment vertical="top" wrapText="1" readingOrder="1"/>
    </xf>
    <xf numFmtId="0" fontId="7" fillId="0" borderId="57" xfId="0" applyFont="1" applyBorder="1" applyAlignment="1">
      <alignment vertical="top" wrapText="1" readingOrder="1"/>
    </xf>
    <xf numFmtId="0" fontId="8" fillId="0" borderId="57" xfId="0" applyFont="1" applyBorder="1"/>
    <xf numFmtId="0" fontId="7" fillId="0" borderId="58" xfId="0" applyFont="1" applyBorder="1" applyAlignment="1">
      <alignment vertical="top" wrapText="1" readingOrder="1"/>
    </xf>
    <xf numFmtId="0" fontId="10" fillId="0" borderId="58" xfId="0" applyFont="1" applyBorder="1" applyAlignment="1">
      <alignment vertical="top" wrapText="1" readingOrder="1"/>
    </xf>
    <xf numFmtId="0" fontId="8" fillId="0" borderId="58" xfId="0" applyFont="1" applyBorder="1"/>
    <xf numFmtId="0" fontId="7" fillId="0" borderId="59" xfId="0" applyFont="1" applyBorder="1" applyAlignment="1">
      <alignment vertical="top" wrapText="1" readingOrder="1"/>
    </xf>
    <xf numFmtId="0" fontId="7" fillId="0" borderId="54" xfId="0" applyFont="1" applyBorder="1" applyAlignment="1">
      <alignment horizontal="left" vertical="top" wrapText="1" readingOrder="1"/>
    </xf>
    <xf numFmtId="0" fontId="7" fillId="0" borderId="54" xfId="0" applyFont="1" applyBorder="1" applyAlignment="1">
      <alignment vertical="top" wrapText="1" readingOrder="1"/>
    </xf>
    <xf numFmtId="0" fontId="7" fillId="0" borderId="60" xfId="0" applyFont="1" applyBorder="1" applyAlignment="1">
      <alignment vertical="top" wrapText="1" readingOrder="1"/>
    </xf>
    <xf numFmtId="0" fontId="7" fillId="0" borderId="61" xfId="0" applyFont="1" applyBorder="1" applyAlignment="1">
      <alignment vertical="top" wrapText="1" readingOrder="1"/>
    </xf>
    <xf numFmtId="164" fontId="7" fillId="0" borderId="54" xfId="0" applyNumberFormat="1" applyFont="1" applyBorder="1" applyAlignment="1">
      <alignment vertical="top" wrapText="1" readingOrder="1"/>
    </xf>
    <xf numFmtId="0" fontId="21" fillId="0" borderId="46" xfId="2" applyFont="1" applyBorder="1" applyAlignment="1" applyProtection="1">
      <alignment horizontal="center" vertical="center"/>
      <protection locked="0"/>
    </xf>
    <xf numFmtId="0" fontId="21" fillId="0" borderId="62" xfId="2" applyFont="1" applyBorder="1" applyAlignment="1" applyProtection="1">
      <alignment horizontal="center" vertical="center"/>
      <protection locked="0"/>
    </xf>
    <xf numFmtId="0" fontId="33" fillId="0" borderId="46" xfId="2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vertical="top" wrapText="1" readingOrder="1"/>
    </xf>
    <xf numFmtId="0" fontId="8" fillId="0" borderId="55" xfId="0" applyFont="1" applyFill="1" applyBorder="1" applyAlignment="1">
      <alignment horizontal="center" vertical="center"/>
    </xf>
    <xf numFmtId="0" fontId="8" fillId="2" borderId="55" xfId="0" applyFont="1" applyFill="1" applyBorder="1"/>
    <xf numFmtId="0" fontId="6" fillId="0" borderId="56" xfId="0" applyFont="1" applyBorder="1" applyAlignment="1"/>
    <xf numFmtId="0" fontId="8" fillId="2" borderId="55" xfId="0" applyFont="1" applyFill="1" applyBorder="1" applyAlignment="1"/>
    <xf numFmtId="0" fontId="19" fillId="0" borderId="1" xfId="0" applyFont="1" applyBorder="1" applyAlignment="1">
      <alignment vertical="top" wrapText="1" readingOrder="1"/>
    </xf>
    <xf numFmtId="0" fontId="7" fillId="2" borderId="8" xfId="0" applyFont="1" applyFill="1" applyBorder="1" applyAlignment="1">
      <alignment vertical="top" readingOrder="1"/>
    </xf>
    <xf numFmtId="0" fontId="7" fillId="0" borderId="56" xfId="0" applyFont="1" applyBorder="1" applyAlignment="1">
      <alignment vertical="top" readingOrder="1"/>
    </xf>
    <xf numFmtId="0" fontId="10" fillId="0" borderId="56" xfId="0" applyFont="1" applyBorder="1" applyAlignment="1">
      <alignment vertical="top" readingOrder="1"/>
    </xf>
    <xf numFmtId="0" fontId="10" fillId="0" borderId="8" xfId="0" applyFont="1" applyFill="1" applyBorder="1" applyAlignment="1">
      <alignment vertical="top" wrapText="1" readingOrder="1"/>
    </xf>
    <xf numFmtId="0" fontId="18" fillId="0" borderId="63" xfId="0" applyFont="1" applyBorder="1" applyAlignment="1">
      <alignment horizontal="center" vertical="top" wrapText="1" readingOrder="1"/>
    </xf>
    <xf numFmtId="0" fontId="10" fillId="0" borderId="63" xfId="0" applyFont="1" applyBorder="1" applyAlignment="1">
      <alignment vertical="top" wrapText="1" readingOrder="1"/>
    </xf>
    <xf numFmtId="0" fontId="7" fillId="0" borderId="63" xfId="0" applyFont="1" applyBorder="1" applyAlignment="1">
      <alignment vertical="top" wrapText="1" readingOrder="1"/>
    </xf>
    <xf numFmtId="0" fontId="10" fillId="0" borderId="63" xfId="0" applyFont="1" applyBorder="1" applyAlignment="1">
      <alignment vertical="top" readingOrder="1"/>
    </xf>
    <xf numFmtId="0" fontId="10" fillId="0" borderId="30" xfId="0" applyFont="1" applyBorder="1" applyAlignment="1">
      <alignment vertical="top" readingOrder="1"/>
    </xf>
    <xf numFmtId="0" fontId="6" fillId="0" borderId="30" xfId="0" applyFont="1" applyFill="1" applyBorder="1"/>
    <xf numFmtId="0" fontId="8" fillId="0" borderId="30" xfId="0" applyFont="1" applyFill="1" applyBorder="1"/>
    <xf numFmtId="0" fontId="8" fillId="0" borderId="30" xfId="0" applyFont="1" applyBorder="1"/>
    <xf numFmtId="0" fontId="18" fillId="0" borderId="19" xfId="0" applyFont="1" applyBorder="1" applyAlignment="1">
      <alignment horizontal="center" vertical="top" wrapText="1" readingOrder="1"/>
    </xf>
    <xf numFmtId="0" fontId="10" fillId="0" borderId="19" xfId="0" applyFont="1" applyBorder="1" applyAlignment="1">
      <alignment vertical="top" wrapText="1" readingOrder="1"/>
    </xf>
    <xf numFmtId="0" fontId="7" fillId="0" borderId="19" xfId="0" applyFont="1" applyBorder="1" applyAlignment="1">
      <alignment vertical="top" wrapText="1" readingOrder="1"/>
    </xf>
    <xf numFmtId="0" fontId="10" fillId="0" borderId="19" xfId="0" applyFont="1" applyBorder="1" applyAlignment="1">
      <alignment vertical="top" readingOrder="1"/>
    </xf>
    <xf numFmtId="0" fontId="8" fillId="0" borderId="22" xfId="0" applyFont="1" applyBorder="1"/>
    <xf numFmtId="0" fontId="10" fillId="0" borderId="22" xfId="0" applyFont="1" applyBorder="1" applyAlignment="1">
      <alignment vertical="top" readingOrder="1"/>
    </xf>
    <xf numFmtId="0" fontId="8" fillId="0" borderId="22" xfId="0" applyFont="1" applyFill="1" applyBorder="1"/>
    <xf numFmtId="0" fontId="8" fillId="2" borderId="22" xfId="0" applyFont="1" applyFill="1" applyBorder="1"/>
    <xf numFmtId="0" fontId="7" fillId="0" borderId="19" xfId="0" applyFont="1" applyBorder="1" applyAlignment="1">
      <alignment vertical="top" readingOrder="1"/>
    </xf>
    <xf numFmtId="0" fontId="7" fillId="0" borderId="22" xfId="0" applyFont="1" applyBorder="1" applyAlignment="1">
      <alignment vertical="top" readingOrder="1"/>
    </xf>
    <xf numFmtId="0" fontId="6" fillId="0" borderId="22" xfId="0" applyFont="1" applyFill="1" applyBorder="1"/>
    <xf numFmtId="0" fontId="10" fillId="0" borderId="63" xfId="0" applyFont="1" applyBorder="1" applyAlignment="1">
      <alignment horizontal="left" vertical="top" wrapText="1" readingOrder="1"/>
    </xf>
    <xf numFmtId="0" fontId="6" fillId="0" borderId="30" xfId="0" applyFont="1" applyBorder="1"/>
    <xf numFmtId="0" fontId="10" fillId="0" borderId="19" xfId="0" applyFont="1" applyBorder="1" applyAlignment="1">
      <alignment horizontal="left" vertical="top" wrapText="1" readingOrder="1"/>
    </xf>
    <xf numFmtId="0" fontId="10" fillId="0" borderId="22" xfId="0" applyFont="1" applyBorder="1" applyAlignment="1">
      <alignment vertical="top" wrapText="1" readingOrder="1"/>
    </xf>
    <xf numFmtId="0" fontId="6" fillId="0" borderId="22" xfId="0" applyFont="1" applyBorder="1"/>
    <xf numFmtId="0" fontId="6" fillId="2" borderId="22" xfId="0" applyFont="1" applyFill="1" applyBorder="1"/>
    <xf numFmtId="0" fontId="6" fillId="0" borderId="19" xfId="0" applyFont="1" applyBorder="1"/>
    <xf numFmtId="0" fontId="28" fillId="2" borderId="22" xfId="0" applyFont="1" applyFill="1" applyBorder="1"/>
    <xf numFmtId="0" fontId="7" fillId="0" borderId="19" xfId="0" applyFont="1" applyBorder="1" applyAlignment="1">
      <alignment horizontal="left" vertical="top" wrapText="1" readingOrder="1"/>
    </xf>
    <xf numFmtId="0" fontId="7" fillId="0" borderId="22" xfId="0" applyFont="1" applyBorder="1" applyAlignment="1">
      <alignment vertical="top" wrapText="1" readingOrder="1"/>
    </xf>
    <xf numFmtId="0" fontId="8" fillId="0" borderId="19" xfId="0" applyFont="1" applyBorder="1"/>
    <xf numFmtId="0" fontId="14" fillId="2" borderId="22" xfId="0" applyFont="1" applyFill="1" applyBorder="1"/>
    <xf numFmtId="0" fontId="7" fillId="0" borderId="19" xfId="0" applyFont="1" applyFill="1" applyBorder="1" applyAlignment="1">
      <alignment vertical="top" wrapText="1" readingOrder="1"/>
    </xf>
    <xf numFmtId="0" fontId="10" fillId="0" borderId="63" xfId="0" applyFont="1" applyFill="1" applyBorder="1" applyAlignment="1">
      <alignment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7" fillId="2" borderId="19" xfId="0" applyFont="1" applyFill="1" applyBorder="1" applyAlignment="1">
      <alignment vertical="top" wrapText="1" readingOrder="1"/>
    </xf>
    <xf numFmtId="0" fontId="7" fillId="2" borderId="22" xfId="0" applyFont="1" applyFill="1" applyBorder="1" applyAlignment="1">
      <alignment vertical="top" wrapText="1" readingOrder="1"/>
    </xf>
    <xf numFmtId="0" fontId="31" fillId="0" borderId="63" xfId="0" applyFont="1" applyBorder="1" applyAlignment="1">
      <alignment horizontal="center" vertical="top" readingOrder="1"/>
    </xf>
    <xf numFmtId="0" fontId="7" fillId="0" borderId="63" xfId="0" applyFont="1" applyBorder="1" applyAlignment="1">
      <alignment horizontal="left" vertical="top" readingOrder="1"/>
    </xf>
    <xf numFmtId="0" fontId="7" fillId="0" borderId="63" xfId="0" applyFont="1" applyBorder="1" applyAlignment="1">
      <alignment vertical="top" readingOrder="1"/>
    </xf>
    <xf numFmtId="0" fontId="9" fillId="0" borderId="63" xfId="0" applyFont="1" applyBorder="1" applyAlignment="1">
      <alignment vertical="top" readingOrder="1"/>
    </xf>
    <xf numFmtId="0" fontId="7" fillId="0" borderId="30" xfId="0" applyFont="1" applyBorder="1" applyAlignment="1">
      <alignment vertical="top" wrapText="1" readingOrder="1"/>
    </xf>
    <xf numFmtId="0" fontId="8" fillId="0" borderId="30" xfId="0" applyFont="1" applyBorder="1" applyAlignment="1"/>
    <xf numFmtId="0" fontId="31" fillId="0" borderId="19" xfId="0" applyFont="1" applyBorder="1" applyAlignment="1">
      <alignment horizontal="center" vertical="top" readingOrder="1"/>
    </xf>
    <xf numFmtId="0" fontId="7" fillId="0" borderId="19" xfId="0" applyFont="1" applyBorder="1" applyAlignment="1">
      <alignment horizontal="left" vertical="top" readingOrder="1"/>
    </xf>
    <xf numFmtId="0" fontId="8" fillId="0" borderId="22" xfId="0" applyFont="1" applyBorder="1" applyAlignment="1"/>
    <xf numFmtId="0" fontId="12" fillId="0" borderId="1" xfId="1" applyFont="1" applyBorder="1" applyAlignment="1">
      <alignment vertical="top" readingOrder="1"/>
    </xf>
    <xf numFmtId="0" fontId="12" fillId="0" borderId="1" xfId="0" applyFont="1" applyBorder="1" applyAlignment="1">
      <alignment horizontal="left" vertical="top" readingOrder="1"/>
    </xf>
    <xf numFmtId="0" fontId="13" fillId="0" borderId="1" xfId="1" applyFont="1" applyBorder="1" applyAlignment="1">
      <alignment vertical="top" readingOrder="1"/>
    </xf>
    <xf numFmtId="0" fontId="18" fillId="0" borderId="63" xfId="0" applyFont="1" applyBorder="1" applyAlignment="1">
      <alignment horizontal="center" vertical="top" readingOrder="1"/>
    </xf>
    <xf numFmtId="0" fontId="10" fillId="0" borderId="63" xfId="0" applyFont="1" applyBorder="1" applyAlignment="1">
      <alignment horizontal="left" vertical="top" readingOrder="1"/>
    </xf>
    <xf numFmtId="0" fontId="6" fillId="0" borderId="30" xfId="0" applyFont="1" applyBorder="1" applyAlignment="1"/>
    <xf numFmtId="0" fontId="5" fillId="0" borderId="1" xfId="1" applyFont="1" applyBorder="1" applyAlignment="1">
      <alignment horizontal="center" vertical="top" wrapText="1" readingOrder="1"/>
    </xf>
    <xf numFmtId="0" fontId="6" fillId="0" borderId="46" xfId="0" applyFont="1" applyBorder="1"/>
    <xf numFmtId="0" fontId="35" fillId="0" borderId="2" xfId="0" applyFont="1" applyBorder="1" applyAlignment="1">
      <alignment vertical="top" wrapText="1" readingOrder="1"/>
    </xf>
    <xf numFmtId="0" fontId="10" fillId="0" borderId="63" xfId="0" applyFont="1" applyBorder="1" applyAlignment="1">
      <alignment horizontal="right" vertical="top" wrapText="1" readingOrder="1"/>
    </xf>
    <xf numFmtId="0" fontId="10" fillId="0" borderId="30" xfId="0" applyFont="1" applyBorder="1" applyAlignment="1">
      <alignment horizontal="right" vertical="top" wrapText="1" readingOrder="1"/>
    </xf>
    <xf numFmtId="0" fontId="6" fillId="0" borderId="30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 wrapText="1" readingOrder="1"/>
    </xf>
    <xf numFmtId="0" fontId="10" fillId="0" borderId="22" xfId="0" applyFont="1" applyBorder="1" applyAlignment="1">
      <alignment horizontal="right" vertical="top" wrapText="1" readingOrder="1"/>
    </xf>
    <xf numFmtId="0" fontId="6" fillId="0" borderId="22" xfId="0" applyFont="1" applyBorder="1" applyAlignment="1">
      <alignment horizontal="right" vertical="top"/>
    </xf>
    <xf numFmtId="0" fontId="25" fillId="0" borderId="1" xfId="0" applyFont="1" applyBorder="1" applyAlignment="1">
      <alignment vertical="top" readingOrder="1"/>
    </xf>
    <xf numFmtId="0" fontId="18" fillId="2" borderId="2" xfId="0" applyFont="1" applyFill="1" applyBorder="1" applyAlignment="1">
      <alignment horizontal="center" vertical="top" wrapText="1" readingOrder="1"/>
    </xf>
    <xf numFmtId="0" fontId="18" fillId="2" borderId="54" xfId="0" applyFont="1" applyFill="1" applyBorder="1" applyAlignment="1">
      <alignment horizontal="center" vertical="top" wrapText="1" readingOrder="1"/>
    </xf>
    <xf numFmtId="0" fontId="7" fillId="2" borderId="54" xfId="0" applyFont="1" applyFill="1" applyBorder="1" applyAlignment="1">
      <alignment vertical="top" wrapText="1" readingOrder="1"/>
    </xf>
    <xf numFmtId="0" fontId="7" fillId="2" borderId="54" xfId="0" applyFont="1" applyFill="1" applyBorder="1" applyAlignment="1">
      <alignment vertical="top" readingOrder="1"/>
    </xf>
    <xf numFmtId="0" fontId="7" fillId="2" borderId="55" xfId="0" applyFont="1" applyFill="1" applyBorder="1" applyAlignment="1">
      <alignment vertical="top" readingOrder="1"/>
    </xf>
    <xf numFmtId="0" fontId="10" fillId="0" borderId="49" xfId="0" applyFont="1" applyBorder="1" applyAlignment="1">
      <alignment horizontal="left" vertical="top" readingOrder="1"/>
    </xf>
    <xf numFmtId="0" fontId="2" fillId="0" borderId="46" xfId="0" applyFont="1" applyBorder="1" applyAlignment="1">
      <alignment vertical="top" readingOrder="1"/>
    </xf>
    <xf numFmtId="0" fontId="7" fillId="0" borderId="49" xfId="0" applyFont="1" applyBorder="1" applyAlignment="1">
      <alignment horizontal="left" vertical="top" readingOrder="1"/>
    </xf>
    <xf numFmtId="0" fontId="2" fillId="0" borderId="54" xfId="0" applyFont="1" applyBorder="1" applyAlignment="1">
      <alignment horizontal="center" vertical="top" readingOrder="1"/>
    </xf>
    <xf numFmtId="0" fontId="36" fillId="0" borderId="2" xfId="0" applyFont="1" applyBorder="1" applyAlignment="1">
      <alignment vertical="top" readingOrder="1"/>
    </xf>
    <xf numFmtId="0" fontId="38" fillId="0" borderId="0" xfId="0" applyFont="1" applyAlignment="1"/>
    <xf numFmtId="0" fontId="36" fillId="0" borderId="0" xfId="0" applyFont="1" applyBorder="1" applyAlignment="1">
      <alignment vertical="top" readingOrder="1"/>
    </xf>
    <xf numFmtId="14" fontId="10" fillId="0" borderId="2" xfId="0" applyNumberFormat="1" applyFont="1" applyBorder="1" applyAlignment="1">
      <alignment vertical="top" readingOrder="1"/>
    </xf>
    <xf numFmtId="0" fontId="39" fillId="0" borderId="0" xfId="0" applyFont="1"/>
    <xf numFmtId="14" fontId="10" fillId="0" borderId="49" xfId="0" applyNumberFormat="1" applyFont="1" applyBorder="1" applyAlignment="1">
      <alignment vertical="top" wrapText="1" readingOrder="1"/>
    </xf>
    <xf numFmtId="0" fontId="8" fillId="0" borderId="49" xfId="0" applyFont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14" fontId="10" fillId="0" borderId="2" xfId="0" applyNumberFormat="1" applyFont="1" applyBorder="1" applyAlignment="1">
      <alignment vertical="top" wrapText="1" readingOrder="1"/>
    </xf>
    <xf numFmtId="14" fontId="10" fillId="0" borderId="0" xfId="0" applyNumberFormat="1" applyFont="1" applyBorder="1" applyAlignment="1">
      <alignment vertical="top" wrapText="1" readingOrder="1"/>
    </xf>
    <xf numFmtId="0" fontId="28" fillId="0" borderId="22" xfId="0" applyFont="1" applyFill="1" applyBorder="1"/>
    <xf numFmtId="0" fontId="8" fillId="0" borderId="19" xfId="0" applyFont="1" applyFill="1" applyBorder="1"/>
    <xf numFmtId="0" fontId="10" fillId="0" borderId="19" xfId="0" applyFont="1" applyFill="1" applyBorder="1" applyAlignment="1">
      <alignment vertical="top" wrapText="1" readingOrder="1"/>
    </xf>
    <xf numFmtId="0" fontId="6" fillId="0" borderId="19" xfId="0" applyFont="1" applyFill="1" applyBorder="1"/>
    <xf numFmtId="0" fontId="10" fillId="0" borderId="22" xfId="0" applyFont="1" applyFill="1" applyBorder="1" applyAlignment="1">
      <alignment vertical="top" wrapText="1" readingOrder="1"/>
    </xf>
    <xf numFmtId="0" fontId="39" fillId="0" borderId="0" xfId="0" applyFont="1" applyAlignment="1">
      <alignment wrapText="1"/>
    </xf>
    <xf numFmtId="14" fontId="10" fillId="0" borderId="19" xfId="0" applyNumberFormat="1" applyFont="1" applyBorder="1" applyAlignment="1">
      <alignment horizontal="left" vertical="top" wrapText="1" readingOrder="1"/>
    </xf>
    <xf numFmtId="0" fontId="18" fillId="2" borderId="7" xfId="0" applyFont="1" applyFill="1" applyBorder="1" applyAlignment="1">
      <alignment horizontal="center" vertical="top" wrapText="1" readingOrder="1"/>
    </xf>
    <xf numFmtId="0" fontId="7" fillId="2" borderId="53" xfId="0" applyFont="1" applyFill="1" applyBorder="1" applyAlignment="1">
      <alignment horizontal="left" vertical="top" wrapText="1" readingOrder="1"/>
    </xf>
    <xf numFmtId="0" fontId="18" fillId="2" borderId="0" xfId="0" applyFont="1" applyFill="1" applyBorder="1" applyAlignment="1">
      <alignment horizontal="center" vertical="top" wrapText="1" readingOrder="1"/>
    </xf>
    <xf numFmtId="0" fontId="10" fillId="2" borderId="0" xfId="0" applyFont="1" applyFill="1" applyBorder="1" applyAlignment="1">
      <alignment horizontal="left" vertical="top" wrapText="1" readingOrder="1"/>
    </xf>
    <xf numFmtId="0" fontId="31" fillId="2" borderId="19" xfId="0" applyFont="1" applyFill="1" applyBorder="1" applyAlignment="1">
      <alignment horizontal="center" vertical="top" readingOrder="1"/>
    </xf>
    <xf numFmtId="0" fontId="7" fillId="2" borderId="19" xfId="0" applyFont="1" applyFill="1" applyBorder="1" applyAlignment="1">
      <alignment horizontal="left" vertical="top" readingOrder="1"/>
    </xf>
    <xf numFmtId="0" fontId="7" fillId="2" borderId="19" xfId="0" applyFont="1" applyFill="1" applyBorder="1" applyAlignment="1">
      <alignment vertical="top" readingOrder="1"/>
    </xf>
    <xf numFmtId="0" fontId="9" fillId="2" borderId="19" xfId="0" applyFont="1" applyFill="1" applyBorder="1" applyAlignment="1">
      <alignment vertical="top" readingOrder="1"/>
    </xf>
    <xf numFmtId="0" fontId="8" fillId="2" borderId="22" xfId="0" applyFont="1" applyFill="1" applyBorder="1" applyAlignment="1"/>
    <xf numFmtId="14" fontId="7" fillId="0" borderId="19" xfId="0" applyNumberFormat="1" applyFont="1" applyBorder="1" applyAlignment="1">
      <alignment vertical="top" readingOrder="1"/>
    </xf>
    <xf numFmtId="0" fontId="4" fillId="2" borderId="50" xfId="0" applyFont="1" applyFill="1" applyBorder="1" applyAlignment="1">
      <alignment horizontal="center" vertical="top" readingOrder="1"/>
    </xf>
    <xf numFmtId="0" fontId="7" fillId="2" borderId="50" xfId="0" applyFont="1" applyFill="1" applyBorder="1" applyAlignment="1">
      <alignment vertical="top" readingOrder="1"/>
    </xf>
    <xf numFmtId="0" fontId="9" fillId="2" borderId="50" xfId="0" applyFont="1" applyFill="1" applyBorder="1" applyAlignment="1">
      <alignment vertical="top" readingOrder="1"/>
    </xf>
    <xf numFmtId="0" fontId="8" fillId="2" borderId="50" xfId="0" applyFont="1" applyFill="1" applyBorder="1" applyAlignment="1"/>
    <xf numFmtId="0" fontId="30" fillId="0" borderId="0" xfId="0" applyFont="1" applyAlignment="1"/>
    <xf numFmtId="0" fontId="30" fillId="2" borderId="0" xfId="0" applyFont="1" applyFill="1" applyAlignment="1"/>
    <xf numFmtId="0" fontId="9" fillId="2" borderId="0" xfId="0" applyFont="1" applyFill="1" applyBorder="1" applyAlignment="1">
      <alignment vertical="top" readingOrder="1"/>
    </xf>
    <xf numFmtId="0" fontId="2" fillId="0" borderId="2" xfId="0" applyFont="1" applyBorder="1" applyAlignment="1">
      <alignment vertical="top" readingOrder="1"/>
    </xf>
    <xf numFmtId="0" fontId="9" fillId="0" borderId="54" xfId="0" applyFont="1" applyBorder="1" applyAlignment="1">
      <alignment vertical="top" wrapText="1" readingOrder="1"/>
    </xf>
    <xf numFmtId="0" fontId="15" fillId="0" borderId="46" xfId="2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0" fontId="9" fillId="0" borderId="56" xfId="0" applyFont="1" applyBorder="1" applyAlignment="1">
      <alignment vertical="top" wrapText="1" readingOrder="1"/>
    </xf>
    <xf numFmtId="0" fontId="9" fillId="2" borderId="54" xfId="0" applyFont="1" applyFill="1" applyBorder="1" applyAlignment="1">
      <alignment vertical="top" wrapText="1" readingOrder="1"/>
    </xf>
    <xf numFmtId="0" fontId="9" fillId="0" borderId="63" xfId="0" applyFont="1" applyBorder="1" applyAlignment="1">
      <alignment vertical="top" wrapText="1" readingOrder="1"/>
    </xf>
    <xf numFmtId="0" fontId="9" fillId="0" borderId="19" xfId="0" applyFont="1" applyBorder="1" applyAlignment="1">
      <alignment vertical="top" wrapText="1" readingOrder="1"/>
    </xf>
    <xf numFmtId="0" fontId="30" fillId="2" borderId="0" xfId="0" applyFont="1" applyFill="1"/>
    <xf numFmtId="0" fontId="9" fillId="2" borderId="63" xfId="0" applyFont="1" applyFill="1" applyBorder="1" applyAlignment="1">
      <alignment vertical="top" wrapText="1" readingOrder="1"/>
    </xf>
    <xf numFmtId="0" fontId="9" fillId="2" borderId="7" xfId="0" applyFont="1" applyFill="1" applyBorder="1" applyAlignment="1">
      <alignment vertical="top" wrapText="1" readingOrder="1"/>
    </xf>
    <xf numFmtId="0" fontId="8" fillId="2" borderId="53" xfId="0" applyFont="1" applyFill="1" applyBorder="1"/>
    <xf numFmtId="0" fontId="31" fillId="0" borderId="51" xfId="0" applyFont="1" applyBorder="1" applyAlignment="1">
      <alignment vertical="top" readingOrder="1"/>
    </xf>
    <xf numFmtId="0" fontId="31" fillId="0" borderId="0" xfId="0" applyFont="1" applyBorder="1" applyAlignment="1">
      <alignment vertical="top" readingOrder="1"/>
    </xf>
    <xf numFmtId="0" fontId="10" fillId="0" borderId="28" xfId="0" applyFont="1" applyBorder="1" applyAlignment="1">
      <alignment vertical="top" readingOrder="1"/>
    </xf>
    <xf numFmtId="0" fontId="40" fillId="3" borderId="0" xfId="0" applyFont="1" applyFill="1" applyAlignment="1"/>
    <xf numFmtId="0" fontId="0" fillId="3" borderId="0" xfId="0" applyFill="1" applyAlignment="1"/>
    <xf numFmtId="0" fontId="9" fillId="0" borderId="22" xfId="0" applyFont="1" applyBorder="1" applyAlignment="1">
      <alignment horizontal="center" vertical="top" readingOrder="1"/>
    </xf>
    <xf numFmtId="0" fontId="15" fillId="0" borderId="46" xfId="2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>
      <alignment vertical="top" readingOrder="1"/>
    </xf>
    <xf numFmtId="0" fontId="18" fillId="0" borderId="2" xfId="0" applyFont="1" applyFill="1" applyBorder="1" applyAlignment="1">
      <alignment horizontal="center" vertical="top" wrapText="1" readingOrder="1"/>
    </xf>
    <xf numFmtId="0" fontId="28" fillId="0" borderId="0" xfId="0" applyFont="1"/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vertical="top" wrapText="1" readingOrder="1"/>
    </xf>
    <xf numFmtId="0" fontId="9" fillId="0" borderId="0" xfId="0" applyFont="1" applyBorder="1" applyAlignment="1">
      <alignment vertical="top" wrapText="1" readingOrder="1"/>
    </xf>
    <xf numFmtId="14" fontId="7" fillId="0" borderId="0" xfId="0" applyNumberFormat="1" applyFont="1" applyBorder="1" applyAlignment="1">
      <alignment vertical="top" wrapText="1" readingOrder="1"/>
    </xf>
    <xf numFmtId="0" fontId="6" fillId="0" borderId="2" xfId="0" applyFont="1" applyFill="1" applyBorder="1" applyAlignment="1"/>
    <xf numFmtId="0" fontId="28" fillId="0" borderId="0" xfId="0" applyFont="1" applyAlignment="1">
      <alignment horizontal="center" vertical="center" wrapText="1"/>
    </xf>
    <xf numFmtId="0" fontId="42" fillId="0" borderId="0" xfId="0" applyFont="1"/>
    <xf numFmtId="0" fontId="2" fillId="0" borderId="7" xfId="0" applyFont="1" applyFill="1" applyBorder="1" applyAlignment="1">
      <alignment vertical="top" wrapText="1" readingOrder="1"/>
    </xf>
    <xf numFmtId="0" fontId="2" fillId="0" borderId="2" xfId="0" applyFont="1" applyFill="1" applyBorder="1" applyAlignment="1">
      <alignment vertical="top" wrapText="1" readingOrder="1"/>
    </xf>
    <xf numFmtId="0" fontId="9" fillId="0" borderId="8" xfId="0" applyFont="1" applyBorder="1" applyAlignment="1">
      <alignment vertical="top" wrapText="1" readingOrder="1"/>
    </xf>
    <xf numFmtId="0" fontId="4" fillId="0" borderId="4" xfId="0" applyFont="1" applyFill="1" applyBorder="1" applyAlignment="1">
      <alignment vertical="top" wrapText="1" readingOrder="1"/>
    </xf>
    <xf numFmtId="0" fontId="2" fillId="0" borderId="66" xfId="0" applyFont="1" applyFill="1" applyBorder="1" applyAlignment="1">
      <alignment vertical="top" wrapText="1" readingOrder="1"/>
    </xf>
    <xf numFmtId="0" fontId="2" fillId="0" borderId="4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horizontal="center" vertical="top" wrapText="1" readingOrder="1"/>
    </xf>
    <xf numFmtId="0" fontId="38" fillId="0" borderId="0" xfId="0" applyFont="1" applyFill="1"/>
    <xf numFmtId="0" fontId="2" fillId="0" borderId="67" xfId="0" applyFont="1" applyFill="1" applyBorder="1" applyAlignment="1">
      <alignment vertical="top" wrapText="1" readingOrder="1"/>
    </xf>
    <xf numFmtId="0" fontId="2" fillId="0" borderId="66" xfId="0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0" fontId="6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 wrapText="1" readingOrder="1"/>
    </xf>
    <xf numFmtId="0" fontId="10" fillId="0" borderId="3" xfId="0" applyFont="1" applyBorder="1" applyAlignment="1">
      <alignment vertical="center" wrapText="1" readingOrder="1"/>
    </xf>
    <xf numFmtId="0" fontId="9" fillId="2" borderId="64" xfId="0" applyFont="1" applyFill="1" applyBorder="1" applyAlignment="1">
      <alignment vertical="top" wrapText="1" readingOrder="1"/>
    </xf>
    <xf numFmtId="0" fontId="10" fillId="2" borderId="64" xfId="0" applyFont="1" applyFill="1" applyBorder="1" applyAlignment="1">
      <alignment vertical="top" wrapText="1" readingOrder="1"/>
    </xf>
    <xf numFmtId="0" fontId="10" fillId="2" borderId="71" xfId="0" applyFont="1" applyFill="1" applyBorder="1" applyAlignment="1">
      <alignment vertical="top" wrapText="1" readingOrder="1"/>
    </xf>
    <xf numFmtId="0" fontId="2" fillId="2" borderId="65" xfId="0" applyFont="1" applyFill="1" applyBorder="1" applyAlignment="1">
      <alignment vertical="top" wrapText="1" readingOrder="1"/>
    </xf>
    <xf numFmtId="0" fontId="2" fillId="2" borderId="7" xfId="0" applyFont="1" applyFill="1" applyBorder="1" applyAlignment="1">
      <alignment vertical="top" wrapText="1" readingOrder="1"/>
    </xf>
    <xf numFmtId="0" fontId="38" fillId="2" borderId="0" xfId="0" applyFont="1" applyFill="1"/>
    <xf numFmtId="0" fontId="9" fillId="0" borderId="8" xfId="0" applyFont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43" fillId="0" borderId="2" xfId="0" applyFont="1" applyBorder="1" applyAlignment="1">
      <alignment horizontal="center" vertical="top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9" fillId="0" borderId="19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8" fillId="2" borderId="19" xfId="0" applyFont="1" applyFill="1" applyBorder="1" applyAlignment="1">
      <alignment horizontal="center" vertical="top" wrapText="1" readingOrder="1"/>
    </xf>
    <xf numFmtId="0" fontId="10" fillId="2" borderId="19" xfId="0" applyFont="1" applyFill="1" applyBorder="1" applyAlignment="1">
      <alignment vertical="top" wrapText="1" readingOrder="1"/>
    </xf>
    <xf numFmtId="0" fontId="10" fillId="2" borderId="19" xfId="0" applyFont="1" applyFill="1" applyBorder="1" applyAlignment="1">
      <alignment horizontal="right" vertical="top" wrapText="1" readingOrder="1"/>
    </xf>
    <xf numFmtId="0" fontId="9" fillId="2" borderId="19" xfId="0" applyFont="1" applyFill="1" applyBorder="1" applyAlignment="1">
      <alignment vertical="top" wrapText="1" readingOrder="1"/>
    </xf>
    <xf numFmtId="14" fontId="7" fillId="0" borderId="19" xfId="0" applyNumberFormat="1" applyFont="1" applyBorder="1" applyAlignment="1">
      <alignment vertical="top" wrapText="1" readingOrder="1"/>
    </xf>
    <xf numFmtId="165" fontId="10" fillId="0" borderId="19" xfId="0" applyNumberFormat="1" applyFont="1" applyBorder="1" applyAlignment="1">
      <alignment horizontal="left" vertical="top" wrapText="1" readingOrder="1"/>
    </xf>
    <xf numFmtId="0" fontId="10" fillId="0" borderId="22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4" fillId="2" borderId="0" xfId="0" applyFont="1" applyFill="1" applyBorder="1"/>
    <xf numFmtId="0" fontId="7" fillId="0" borderId="7" xfId="0" applyFont="1" applyBorder="1" applyAlignment="1">
      <alignment vertical="top" wrapText="1" readingOrder="1"/>
    </xf>
    <xf numFmtId="0" fontId="7" fillId="0" borderId="53" xfId="0" applyFont="1" applyBorder="1" applyAlignment="1">
      <alignment vertical="top" wrapText="1" readingOrder="1"/>
    </xf>
    <xf numFmtId="0" fontId="7" fillId="0" borderId="53" xfId="0" applyFont="1" applyBorder="1" applyAlignment="1">
      <alignment horizontal="left" vertical="top" wrapText="1" readingOrder="1"/>
    </xf>
    <xf numFmtId="0" fontId="7" fillId="0" borderId="30" xfId="0" applyFont="1" applyFill="1" applyBorder="1" applyAlignment="1">
      <alignment vertical="top" wrapText="1" readingOrder="1"/>
    </xf>
    <xf numFmtId="0" fontId="7" fillId="0" borderId="53" xfId="0" applyFont="1" applyFill="1" applyBorder="1" applyAlignment="1">
      <alignment vertical="top" wrapText="1" readingOrder="1"/>
    </xf>
    <xf numFmtId="0" fontId="6" fillId="2" borderId="19" xfId="0" applyFont="1" applyFill="1" applyBorder="1"/>
    <xf numFmtId="0" fontId="28" fillId="2" borderId="0" xfId="0" applyFont="1" applyFill="1" applyBorder="1"/>
    <xf numFmtId="0" fontId="7" fillId="2" borderId="0" xfId="0" applyFont="1" applyFill="1" applyBorder="1" applyAlignment="1">
      <alignment horizontal="left" vertical="top" wrapText="1" readingOrder="1"/>
    </xf>
    <xf numFmtId="0" fontId="0" fillId="0" borderId="2" xfId="0" applyBorder="1"/>
    <xf numFmtId="0" fontId="0" fillId="4" borderId="2" xfId="0" applyFill="1" applyBorder="1"/>
    <xf numFmtId="0" fontId="7" fillId="0" borderId="73" xfId="0" applyFont="1" applyBorder="1" applyAlignment="1">
      <alignment vertical="top" wrapText="1" readingOrder="1"/>
    </xf>
    <xf numFmtId="0" fontId="26" fillId="0" borderId="2" xfId="0" applyFont="1" applyFill="1" applyBorder="1"/>
    <xf numFmtId="0" fontId="0" fillId="0" borderId="2" xfId="0" applyFill="1" applyBorder="1"/>
    <xf numFmtId="0" fontId="4" fillId="2" borderId="0" xfId="0" applyFont="1" applyFill="1" applyBorder="1" applyAlignment="1">
      <alignment horizontal="center" vertical="top" wrapText="1" readingOrder="1"/>
    </xf>
    <xf numFmtId="0" fontId="0" fillId="0" borderId="76" xfId="0" applyBorder="1" applyAlignment="1">
      <alignment wrapText="1"/>
    </xf>
    <xf numFmtId="0" fontId="12" fillId="0" borderId="77" xfId="1" applyFont="1" applyBorder="1" applyAlignment="1">
      <alignment horizontal="center" vertical="top" wrapText="1" readingOrder="1"/>
    </xf>
    <xf numFmtId="0" fontId="2" fillId="0" borderId="77" xfId="0" applyFont="1" applyBorder="1" applyAlignment="1">
      <alignment vertical="top" wrapText="1" readingOrder="1"/>
    </xf>
    <xf numFmtId="0" fontId="4" fillId="0" borderId="77" xfId="1" applyFont="1" applyBorder="1" applyAlignment="1">
      <alignment vertical="top" wrapText="1" readingOrder="1"/>
    </xf>
    <xf numFmtId="0" fontId="5" fillId="0" borderId="77" xfId="0" applyFont="1" applyBorder="1" applyAlignment="1">
      <alignment vertical="top" wrapText="1" readingOrder="1"/>
    </xf>
    <xf numFmtId="0" fontId="5" fillId="0" borderId="77" xfId="1" applyFont="1" applyBorder="1" applyAlignment="1">
      <alignment vertical="top" wrapText="1" readingOrder="1"/>
    </xf>
    <xf numFmtId="0" fontId="6" fillId="0" borderId="78" xfId="0" applyFont="1" applyFill="1" applyBorder="1" applyAlignment="1">
      <alignment wrapText="1"/>
    </xf>
    <xf numFmtId="0" fontId="6" fillId="0" borderId="78" xfId="0" applyFont="1" applyBorder="1" applyAlignment="1">
      <alignment wrapText="1"/>
    </xf>
    <xf numFmtId="0" fontId="8" fillId="0" borderId="79" xfId="0" applyFont="1" applyFill="1" applyBorder="1" applyAlignment="1">
      <alignment wrapText="1"/>
    </xf>
    <xf numFmtId="0" fontId="14" fillId="0" borderId="79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6" fillId="0" borderId="79" xfId="0" applyFont="1" applyBorder="1" applyAlignment="1">
      <alignment wrapText="1"/>
    </xf>
    <xf numFmtId="0" fontId="6" fillId="2" borderId="79" xfId="0" applyFont="1" applyFill="1" applyBorder="1" applyAlignment="1">
      <alignment wrapText="1"/>
    </xf>
    <xf numFmtId="0" fontId="14" fillId="2" borderId="79" xfId="0" applyFont="1" applyFill="1" applyBorder="1" applyAlignment="1">
      <alignment wrapText="1"/>
    </xf>
    <xf numFmtId="0" fontId="0" fillId="2" borderId="78" xfId="0" applyFill="1" applyBorder="1" applyAlignment="1">
      <alignment wrapText="1"/>
    </xf>
    <xf numFmtId="0" fontId="0" fillId="0" borderId="78" xfId="0" applyFill="1" applyBorder="1" applyAlignment="1">
      <alignment wrapText="1"/>
    </xf>
    <xf numFmtId="0" fontId="6" fillId="0" borderId="79" xfId="0" applyFont="1" applyBorder="1"/>
    <xf numFmtId="0" fontId="0" fillId="0" borderId="78" xfId="0" applyBorder="1" applyAlignment="1">
      <alignment wrapText="1"/>
    </xf>
    <xf numFmtId="0" fontId="0" fillId="0" borderId="80" xfId="0" applyBorder="1" applyAlignment="1">
      <alignment wrapText="1"/>
    </xf>
    <xf numFmtId="0" fontId="10" fillId="0" borderId="80" xfId="0" applyFont="1" applyBorder="1" applyAlignment="1">
      <alignment vertical="top" wrapText="1" readingOrder="1"/>
    </xf>
    <xf numFmtId="0" fontId="0" fillId="0" borderId="80" xfId="0" applyFill="1" applyBorder="1" applyAlignment="1">
      <alignment wrapText="1"/>
    </xf>
    <xf numFmtId="0" fontId="6" fillId="2" borderId="78" xfId="0" applyFont="1" applyFill="1" applyBorder="1" applyAlignment="1">
      <alignment wrapText="1"/>
    </xf>
    <xf numFmtId="0" fontId="34" fillId="0" borderId="78" xfId="0" applyFont="1" applyBorder="1" applyAlignment="1">
      <alignment horizontal="center" wrapText="1"/>
    </xf>
    <xf numFmtId="0" fontId="14" fillId="0" borderId="78" xfId="0" applyFont="1" applyFill="1" applyBorder="1" applyAlignment="1">
      <alignment wrapText="1"/>
    </xf>
    <xf numFmtId="0" fontId="14" fillId="2" borderId="78" xfId="0" applyFont="1" applyFill="1" applyBorder="1" applyAlignment="1">
      <alignment wrapText="1"/>
    </xf>
    <xf numFmtId="0" fontId="34" fillId="0" borderId="81" xfId="0" applyFont="1" applyBorder="1" applyAlignment="1">
      <alignment horizontal="center" wrapText="1"/>
    </xf>
    <xf numFmtId="0" fontId="0" fillId="0" borderId="81" xfId="0" applyBorder="1" applyAlignment="1">
      <alignment wrapText="1"/>
    </xf>
    <xf numFmtId="0" fontId="10" fillId="0" borderId="81" xfId="0" applyFont="1" applyBorder="1" applyAlignment="1">
      <alignment vertical="top" wrapText="1" readingOrder="1"/>
    </xf>
    <xf numFmtId="0" fontId="4" fillId="0" borderId="82" xfId="0" applyFont="1" applyBorder="1" applyAlignment="1">
      <alignment horizontal="center" vertical="top" wrapText="1" readingOrder="1"/>
    </xf>
    <xf numFmtId="0" fontId="7" fillId="0" borderId="82" xfId="0" applyFont="1" applyBorder="1" applyAlignment="1">
      <alignment vertical="top" wrapText="1" readingOrder="1"/>
    </xf>
    <xf numFmtId="0" fontId="9" fillId="0" borderId="82" xfId="0" applyFont="1" applyBorder="1" applyAlignment="1">
      <alignment vertical="top" wrapText="1" readingOrder="1"/>
    </xf>
    <xf numFmtId="0" fontId="10" fillId="0" borderId="82" xfId="0" applyFont="1" applyBorder="1" applyAlignment="1">
      <alignment vertical="top" wrapText="1" readingOrder="1"/>
    </xf>
    <xf numFmtId="0" fontId="4" fillId="0" borderId="74" xfId="0" applyFont="1" applyBorder="1" applyAlignment="1">
      <alignment horizontal="center" vertical="top" wrapText="1" readingOrder="1"/>
    </xf>
    <xf numFmtId="0" fontId="7" fillId="0" borderId="74" xfId="0" applyFont="1" applyBorder="1" applyAlignment="1">
      <alignment vertical="top" wrapText="1" readingOrder="1"/>
    </xf>
    <xf numFmtId="0" fontId="9" fillId="0" borderId="74" xfId="0" applyFont="1" applyBorder="1" applyAlignment="1">
      <alignment vertical="top" wrapText="1" readingOrder="1"/>
    </xf>
    <xf numFmtId="0" fontId="10" fillId="0" borderId="74" xfId="0" applyFont="1" applyBorder="1" applyAlignment="1">
      <alignment vertical="top" wrapText="1" readingOrder="1"/>
    </xf>
    <xf numFmtId="0" fontId="7" fillId="0" borderId="74" xfId="0" applyFont="1" applyBorder="1" applyAlignment="1">
      <alignment horizontal="left" vertical="top" wrapText="1" readingOrder="1"/>
    </xf>
    <xf numFmtId="0" fontId="8" fillId="0" borderId="74" xfId="0" applyFont="1" applyBorder="1" applyAlignment="1">
      <alignment wrapText="1"/>
    </xf>
    <xf numFmtId="0" fontId="34" fillId="2" borderId="74" xfId="0" applyFont="1" applyFill="1" applyBorder="1" applyAlignment="1">
      <alignment horizontal="center" wrapText="1"/>
    </xf>
    <xf numFmtId="0" fontId="0" fillId="2" borderId="74" xfId="0" applyFill="1" applyBorder="1" applyAlignment="1">
      <alignment wrapText="1"/>
    </xf>
    <xf numFmtId="0" fontId="10" fillId="2" borderId="74" xfId="0" applyFont="1" applyFill="1" applyBorder="1" applyAlignment="1">
      <alignment vertical="top" wrapText="1" readingOrder="1"/>
    </xf>
    <xf numFmtId="0" fontId="6" fillId="0" borderId="74" xfId="0" applyFont="1" applyFill="1" applyBorder="1" applyAlignment="1">
      <alignment wrapText="1"/>
    </xf>
    <xf numFmtId="0" fontId="13" fillId="0" borderId="74" xfId="0" applyFont="1" applyBorder="1" applyAlignment="1">
      <alignment horizontal="center" vertical="top" wrapText="1" readingOrder="1"/>
    </xf>
    <xf numFmtId="0" fontId="0" fillId="0" borderId="74" xfId="0" applyBorder="1" applyAlignment="1">
      <alignment wrapText="1"/>
    </xf>
    <xf numFmtId="0" fontId="34" fillId="0" borderId="74" xfId="0" applyFont="1" applyFill="1" applyBorder="1" applyAlignment="1">
      <alignment horizontal="center" wrapText="1"/>
    </xf>
    <xf numFmtId="0" fontId="0" fillId="0" borderId="74" xfId="0" applyFill="1" applyBorder="1" applyAlignment="1">
      <alignment wrapText="1"/>
    </xf>
    <xf numFmtId="0" fontId="10" fillId="0" borderId="74" xfId="0" applyFont="1" applyFill="1" applyBorder="1" applyAlignment="1">
      <alignment vertical="top" wrapText="1" readingOrder="1"/>
    </xf>
    <xf numFmtId="0" fontId="44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4" fillId="0" borderId="69" xfId="0" applyFont="1" applyBorder="1" applyAlignment="1">
      <alignment vertical="center"/>
    </xf>
    <xf numFmtId="0" fontId="45" fillId="0" borderId="69" xfId="0" applyFont="1" applyBorder="1"/>
    <xf numFmtId="0" fontId="44" fillId="0" borderId="0" xfId="0" applyFont="1" applyBorder="1" applyAlignment="1">
      <alignment vertical="center"/>
    </xf>
    <xf numFmtId="0" fontId="45" fillId="0" borderId="0" xfId="0" applyFont="1" applyBorder="1"/>
    <xf numFmtId="0" fontId="31" fillId="0" borderId="75" xfId="0" applyFont="1" applyBorder="1" applyAlignment="1">
      <alignment vertical="top" wrapText="1" readingOrder="1"/>
    </xf>
    <xf numFmtId="0" fontId="31" fillId="0" borderId="74" xfId="0" applyFont="1" applyBorder="1" applyAlignment="1">
      <alignment vertical="top" wrapText="1" readingOrder="1"/>
    </xf>
    <xf numFmtId="0" fontId="31" fillId="0" borderId="51" xfId="0" applyFont="1" applyBorder="1" applyAlignment="1">
      <alignment vertical="top" readingOrder="1"/>
    </xf>
    <xf numFmtId="0" fontId="31" fillId="0" borderId="51" xfId="0" applyFont="1" applyBorder="1" applyAlignment="1">
      <alignment vertical="top" wrapText="1" readingOrder="1"/>
    </xf>
    <xf numFmtId="0" fontId="31" fillId="0" borderId="15" xfId="0" applyFont="1" applyBorder="1" applyAlignment="1">
      <alignment vertical="top" readingOrder="1"/>
    </xf>
    <xf numFmtId="0" fontId="31" fillId="0" borderId="30" xfId="0" applyFont="1" applyBorder="1" applyAlignment="1">
      <alignment vertical="top" readingOrder="1"/>
    </xf>
    <xf numFmtId="0" fontId="37" fillId="0" borderId="0" xfId="0" applyFont="1" applyAlignment="1"/>
    <xf numFmtId="0" fontId="41" fillId="0" borderId="51" xfId="0" applyFont="1" applyBorder="1"/>
    <xf numFmtId="0" fontId="2" fillId="0" borderId="68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 wrapText="1" readingOrder="1"/>
    </xf>
    <xf numFmtId="0" fontId="2" fillId="0" borderId="72" xfId="0" applyFont="1" applyFill="1" applyBorder="1" applyAlignment="1">
      <alignment vertical="top" wrapText="1" readingOrder="1"/>
    </xf>
  </cellXfs>
  <cellStyles count="3">
    <cellStyle name="Normal" xfId="0" builtinId="0"/>
    <cellStyle name="Normal 2" xfId="1" xr:uid="{9F2D75E9-2377-48D5-8273-2B8D2FB201EB}"/>
    <cellStyle name="Normal 5" xfId="2" xr:uid="{D37AE936-3E1B-4CD7-A5A7-36D108E0C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3C33-C14A-41E5-8275-C0A95158D9F9}">
  <dimension ref="A2:B24"/>
  <sheetViews>
    <sheetView workbookViewId="0">
      <selection sqref="A1:XFD1048576"/>
    </sheetView>
  </sheetViews>
  <sheetFormatPr defaultRowHeight="23.25"/>
  <cols>
    <col min="1" max="16384" width="9.140625" style="578"/>
  </cols>
  <sheetData>
    <row r="2" spans="1:2">
      <c r="A2" s="580" t="s">
        <v>4521</v>
      </c>
      <c r="B2" s="581"/>
    </row>
    <row r="3" spans="1:2">
      <c r="A3" s="577"/>
    </row>
    <row r="4" spans="1:2">
      <c r="A4" s="577" t="s">
        <v>4522</v>
      </c>
    </row>
    <row r="5" spans="1:2">
      <c r="A5" s="577" t="s">
        <v>4534</v>
      </c>
    </row>
    <row r="6" spans="1:2">
      <c r="A6" s="577" t="s">
        <v>4523</v>
      </c>
    </row>
    <row r="7" spans="1:2">
      <c r="A7" s="577" t="s">
        <v>4524</v>
      </c>
    </row>
    <row r="8" spans="1:2">
      <c r="A8" s="577" t="s">
        <v>4525</v>
      </c>
    </row>
    <row r="9" spans="1:2">
      <c r="A9" s="577"/>
    </row>
    <row r="10" spans="1:2">
      <c r="A10" s="577" t="s">
        <v>4533</v>
      </c>
    </row>
    <row r="11" spans="1:2">
      <c r="A11" s="577"/>
    </row>
    <row r="12" spans="1:2">
      <c r="A12" s="579" t="s">
        <v>4526</v>
      </c>
    </row>
    <row r="13" spans="1:2">
      <c r="A13" s="577"/>
    </row>
    <row r="14" spans="1:2">
      <c r="A14" s="577" t="s">
        <v>4527</v>
      </c>
    </row>
    <row r="15" spans="1:2">
      <c r="A15" s="577"/>
    </row>
    <row r="16" spans="1:2">
      <c r="A16" s="580" t="s">
        <v>4528</v>
      </c>
      <c r="B16" s="581"/>
    </row>
    <row r="17" spans="1:2">
      <c r="A17" s="582"/>
      <c r="B17" s="583"/>
    </row>
    <row r="18" spans="1:2">
      <c r="A18" s="577" t="s">
        <v>4529</v>
      </c>
    </row>
    <row r="19" spans="1:2">
      <c r="A19" s="577" t="s">
        <v>4534</v>
      </c>
    </row>
    <row r="20" spans="1:2">
      <c r="A20" s="577" t="s">
        <v>4530</v>
      </c>
    </row>
    <row r="21" spans="1:2">
      <c r="A21" s="577" t="s">
        <v>4531</v>
      </c>
    </row>
    <row r="22" spans="1:2">
      <c r="A22" s="577" t="s">
        <v>4532</v>
      </c>
    </row>
    <row r="23" spans="1:2">
      <c r="A23" s="577"/>
    </row>
    <row r="24" spans="1:2">
      <c r="A24" s="577" t="s">
        <v>4533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0D77-5887-423E-AC39-B4099D6AE429}">
  <dimension ref="A1:AE7"/>
  <sheetViews>
    <sheetView workbookViewId="0">
      <selection activeCell="A7" sqref="A7"/>
    </sheetView>
  </sheetViews>
  <sheetFormatPr defaultRowHeight="15"/>
  <cols>
    <col min="1" max="1" width="11.28515625" style="123" customWidth="1"/>
    <col min="2" max="2" width="9.140625" style="123"/>
    <col min="3" max="3" width="16.42578125" style="123" bestFit="1" customWidth="1"/>
    <col min="4" max="4" width="15.42578125" style="123" hidden="1" customWidth="1"/>
    <col min="5" max="5" width="6.7109375" style="123" customWidth="1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6" style="123" customWidth="1"/>
    <col min="10" max="10" width="6.7109375" style="123" bestFit="1" customWidth="1"/>
    <col min="11" max="11" width="5.7109375" style="123" customWidth="1"/>
    <col min="12" max="12" width="9" style="123" bestFit="1" customWidth="1"/>
    <col min="13" max="13" width="9.42578125" style="123" bestFit="1" customWidth="1"/>
    <col min="14" max="14" width="9.42578125" style="123" hidden="1" customWidth="1"/>
    <col min="15" max="15" width="8.140625" style="123" bestFit="1" customWidth="1"/>
    <col min="16" max="16" width="10.28515625" style="123" bestFit="1" customWidth="1"/>
    <col min="17" max="17" width="14.140625" style="123" bestFit="1" customWidth="1"/>
    <col min="18" max="18" width="12.85546875" style="123" bestFit="1" customWidth="1"/>
    <col min="19" max="19" width="10.5703125" style="123" bestFit="1" customWidth="1"/>
    <col min="20" max="20" width="14.140625" style="123" bestFit="1" customWidth="1"/>
    <col min="21" max="21" width="11.7109375" style="123" bestFit="1" customWidth="1"/>
    <col min="22" max="23" width="15.7109375" style="123" bestFit="1" customWidth="1"/>
    <col min="24" max="24" width="23" style="123" bestFit="1" customWidth="1"/>
    <col min="25" max="25" width="16" style="123" bestFit="1" customWidth="1"/>
    <col min="26" max="26" width="15.7109375" style="123" bestFit="1" customWidth="1"/>
    <col min="27" max="27" width="23" style="123" bestFit="1" customWidth="1"/>
    <col min="28" max="16384" width="9.140625" style="123"/>
  </cols>
  <sheetData>
    <row r="1" spans="1:31" ht="18">
      <c r="A1" s="586" t="s">
        <v>749</v>
      </c>
      <c r="B1" s="586"/>
      <c r="C1" s="586"/>
      <c r="D1" s="586"/>
      <c r="E1" s="586"/>
      <c r="F1" s="586"/>
      <c r="G1" s="586"/>
      <c r="H1" s="586"/>
    </row>
    <row r="2" spans="1:31" s="116" customFormat="1" ht="32.25" customHeight="1" thickBot="1">
      <c r="A2" s="257" t="s">
        <v>10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39"/>
      <c r="J2" s="238" t="s">
        <v>8</v>
      </c>
      <c r="K2" s="185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</row>
    <row r="3" spans="1:31" s="262" customFormat="1" ht="33.75" customHeight="1">
      <c r="A3" s="259">
        <v>1</v>
      </c>
      <c r="B3" s="260" t="s">
        <v>750</v>
      </c>
      <c r="C3" s="260" t="s">
        <v>751</v>
      </c>
      <c r="D3" s="260" t="s">
        <v>752</v>
      </c>
      <c r="E3" s="260"/>
      <c r="F3" s="260" t="s">
        <v>70</v>
      </c>
      <c r="G3" s="260">
        <v>80</v>
      </c>
      <c r="H3" s="260">
        <v>76</v>
      </c>
      <c r="I3" s="260"/>
      <c r="J3" s="261">
        <f>SUM(G3:H3)/2</f>
        <v>78</v>
      </c>
      <c r="K3" s="260"/>
      <c r="L3" s="260" t="s">
        <v>754</v>
      </c>
      <c r="M3" s="260" t="s">
        <v>75</v>
      </c>
      <c r="N3" s="260" t="s">
        <v>223</v>
      </c>
      <c r="O3" s="260" t="s">
        <v>159</v>
      </c>
      <c r="P3" s="260" t="s">
        <v>759</v>
      </c>
      <c r="Q3" s="260" t="s">
        <v>320</v>
      </c>
      <c r="R3" s="260" t="s">
        <v>760</v>
      </c>
      <c r="S3" s="260" t="s">
        <v>241</v>
      </c>
      <c r="T3" s="260" t="s">
        <v>761</v>
      </c>
      <c r="U3" s="260" t="s">
        <v>83</v>
      </c>
      <c r="V3" s="260" t="s">
        <v>762</v>
      </c>
      <c r="W3" s="260" t="s">
        <v>763</v>
      </c>
      <c r="X3" s="260" t="s">
        <v>764</v>
      </c>
      <c r="Y3" s="260" t="s">
        <v>762</v>
      </c>
      <c r="Z3" s="260" t="s">
        <v>763</v>
      </c>
      <c r="AA3" s="260" t="s">
        <v>764</v>
      </c>
    </row>
    <row r="4" spans="1:31" s="248" customFormat="1" ht="33.75" customHeight="1">
      <c r="A4" s="263">
        <v>2</v>
      </c>
      <c r="B4" s="207" t="s">
        <v>2064</v>
      </c>
      <c r="C4" s="207" t="s">
        <v>2065</v>
      </c>
      <c r="D4" s="207" t="s">
        <v>2066</v>
      </c>
      <c r="E4" s="207"/>
      <c r="F4" s="207" t="s">
        <v>70</v>
      </c>
      <c r="G4" s="207">
        <v>72</v>
      </c>
      <c r="H4" s="207">
        <v>74</v>
      </c>
      <c r="I4" s="207"/>
      <c r="J4" s="264">
        <f>SUM(G4:H4)/2</f>
        <v>73</v>
      </c>
      <c r="K4" s="207"/>
      <c r="L4" s="207" t="s">
        <v>1827</v>
      </c>
      <c r="M4" s="207" t="s">
        <v>75</v>
      </c>
      <c r="N4" s="207" t="s">
        <v>223</v>
      </c>
      <c r="O4" s="207" t="s">
        <v>159</v>
      </c>
      <c r="P4" s="207" t="s">
        <v>1402</v>
      </c>
      <c r="Q4" s="207" t="s">
        <v>83</v>
      </c>
      <c r="R4" s="207" t="s">
        <v>2023</v>
      </c>
      <c r="S4" s="207" t="s">
        <v>75</v>
      </c>
      <c r="T4" s="207" t="s">
        <v>683</v>
      </c>
      <c r="U4" s="207" t="s">
        <v>204</v>
      </c>
      <c r="V4" s="207" t="s">
        <v>134</v>
      </c>
      <c r="W4" s="207" t="s">
        <v>2024</v>
      </c>
      <c r="X4" s="207" t="s">
        <v>2025</v>
      </c>
      <c r="Y4" s="207" t="s">
        <v>134</v>
      </c>
      <c r="Z4" s="207" t="s">
        <v>2024</v>
      </c>
      <c r="AA4" s="207" t="s">
        <v>2025</v>
      </c>
    </row>
    <row r="5" spans="1:31" s="248" customFormat="1" ht="33.75" customHeight="1">
      <c r="A5" s="263">
        <v>3</v>
      </c>
      <c r="B5" s="249" t="s">
        <v>1816</v>
      </c>
      <c r="C5" s="249" t="s">
        <v>1817</v>
      </c>
      <c r="D5" s="249" t="s">
        <v>1818</v>
      </c>
      <c r="E5" s="249"/>
      <c r="F5" s="249" t="s">
        <v>1819</v>
      </c>
      <c r="G5" s="249">
        <v>68</v>
      </c>
      <c r="H5" s="249">
        <v>74</v>
      </c>
      <c r="I5" s="249"/>
      <c r="J5" s="264">
        <f t="shared" ref="J5:J7" si="0">SUM(G5:H5)/2</f>
        <v>71</v>
      </c>
      <c r="K5" s="249"/>
      <c r="L5" s="249" t="s">
        <v>1821</v>
      </c>
      <c r="M5" s="249" t="s">
        <v>75</v>
      </c>
      <c r="N5" s="249" t="s">
        <v>201</v>
      </c>
      <c r="O5" s="249" t="s">
        <v>77</v>
      </c>
      <c r="P5" s="249" t="s">
        <v>1291</v>
      </c>
      <c r="Q5" s="249" t="s">
        <v>83</v>
      </c>
      <c r="R5" s="249" t="s">
        <v>1790</v>
      </c>
      <c r="S5" s="249" t="s">
        <v>152</v>
      </c>
      <c r="T5" s="249" t="s">
        <v>1791</v>
      </c>
      <c r="U5" s="249" t="s">
        <v>110</v>
      </c>
      <c r="V5" s="249" t="s">
        <v>1696</v>
      </c>
      <c r="W5" s="249" t="s">
        <v>1697</v>
      </c>
      <c r="X5" s="249" t="s">
        <v>1698</v>
      </c>
      <c r="Y5" s="249" t="s">
        <v>1696</v>
      </c>
      <c r="Z5" s="249" t="s">
        <v>1697</v>
      </c>
      <c r="AA5" s="249" t="s">
        <v>1698</v>
      </c>
      <c r="AB5" s="210"/>
      <c r="AC5" s="210"/>
      <c r="AD5" s="210"/>
      <c r="AE5" s="210"/>
    </row>
    <row r="6" spans="1:31" s="247" customFormat="1" ht="11.25" customHeight="1">
      <c r="A6" s="438"/>
      <c r="B6" s="439"/>
      <c r="C6" s="439"/>
      <c r="D6" s="439"/>
      <c r="E6" s="439"/>
      <c r="F6" s="439"/>
      <c r="G6" s="439"/>
      <c r="H6" s="439"/>
      <c r="I6" s="439"/>
      <c r="J6" s="440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1"/>
      <c r="AC6" s="441"/>
      <c r="AD6" s="441"/>
      <c r="AE6" s="441"/>
    </row>
    <row r="7" spans="1:31" s="248" customFormat="1" ht="33.75" customHeight="1">
      <c r="A7" s="245"/>
      <c r="B7" s="206" t="s">
        <v>2232</v>
      </c>
      <c r="C7" s="206" t="s">
        <v>2233</v>
      </c>
      <c r="D7" s="206" t="s">
        <v>2234</v>
      </c>
      <c r="E7" s="206"/>
      <c r="F7" s="206" t="s">
        <v>195</v>
      </c>
      <c r="G7" s="206">
        <v>68</v>
      </c>
      <c r="H7" s="206">
        <v>68</v>
      </c>
      <c r="I7" s="206"/>
      <c r="J7" s="264">
        <f t="shared" si="0"/>
        <v>68</v>
      </c>
      <c r="K7" s="206"/>
      <c r="L7" s="206" t="s">
        <v>2236</v>
      </c>
      <c r="M7" s="206" t="s">
        <v>75</v>
      </c>
      <c r="N7" s="206" t="s">
        <v>223</v>
      </c>
      <c r="O7" s="206" t="s">
        <v>159</v>
      </c>
      <c r="P7" s="206" t="s">
        <v>1257</v>
      </c>
      <c r="Q7" s="206" t="s">
        <v>1258</v>
      </c>
      <c r="R7" s="206" t="s">
        <v>2237</v>
      </c>
      <c r="S7" s="206" t="s">
        <v>83</v>
      </c>
      <c r="T7" s="206" t="s">
        <v>1275</v>
      </c>
      <c r="U7" s="206" t="s">
        <v>83</v>
      </c>
      <c r="V7" s="206" t="s">
        <v>2187</v>
      </c>
      <c r="W7" s="206" t="s">
        <v>2188</v>
      </c>
      <c r="X7" s="206" t="s">
        <v>2189</v>
      </c>
      <c r="Y7" s="207" t="s">
        <v>2187</v>
      </c>
      <c r="Z7" s="207" t="s">
        <v>2188</v>
      </c>
      <c r="AA7" s="207" t="s">
        <v>2189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6338-4317-4425-8BC9-869F7EF1653F}">
  <dimension ref="A1:DA11"/>
  <sheetViews>
    <sheetView workbookViewId="0">
      <selection activeCell="B1" sqref="B1"/>
    </sheetView>
  </sheetViews>
  <sheetFormatPr defaultRowHeight="15"/>
  <cols>
    <col min="1" max="1" width="7" style="123" customWidth="1"/>
    <col min="2" max="2" width="7.140625" style="123" bestFit="1" customWidth="1"/>
    <col min="3" max="3" width="12.28515625" style="123" bestFit="1" customWidth="1"/>
    <col min="4" max="4" width="15.42578125" style="123" bestFit="1" customWidth="1"/>
    <col min="5" max="5" width="6.85546875" style="123" bestFit="1" customWidth="1"/>
    <col min="6" max="6" width="18.7109375" style="123" bestFit="1" customWidth="1"/>
    <col min="7" max="7" width="6.7109375" style="123" customWidth="1"/>
    <col min="8" max="8" width="8.140625" style="123" customWidth="1"/>
    <col min="9" max="9" width="10.42578125" style="123" bestFit="1" customWidth="1"/>
    <col min="10" max="10" width="6.7109375" style="123" customWidth="1"/>
    <col min="11" max="14" width="9.7109375" style="123" customWidth="1"/>
    <col min="15" max="15" width="6.7109375" style="123" customWidth="1"/>
    <col min="16" max="16" width="5" style="442" bestFit="1" customWidth="1"/>
    <col min="17" max="17" width="5" style="123" customWidth="1"/>
    <col min="18" max="18" width="8.140625" style="123" bestFit="1" customWidth="1"/>
    <col min="19" max="19" width="11.7109375" style="123" bestFit="1" customWidth="1"/>
    <col min="20" max="20" width="11.140625" style="123" bestFit="1" customWidth="1"/>
    <col min="21" max="21" width="13.42578125" style="123" bestFit="1" customWidth="1"/>
    <col min="22" max="22" width="11.5703125" style="123" customWidth="1"/>
    <col min="23" max="23" width="9.140625" style="123"/>
    <col min="24" max="24" width="11.42578125" style="123" bestFit="1" customWidth="1"/>
    <col min="25" max="25" width="6.42578125" style="123" bestFit="1" customWidth="1"/>
    <col min="26" max="26" width="17.28515625" style="123" bestFit="1" customWidth="1"/>
    <col min="27" max="28" width="12.42578125" style="123" bestFit="1" customWidth="1"/>
    <col min="29" max="29" width="15.7109375" style="123" bestFit="1" customWidth="1"/>
    <col min="30" max="30" width="18.5703125" style="123" bestFit="1" customWidth="1"/>
    <col min="31" max="31" width="16.5703125" style="123" customWidth="1"/>
    <col min="32" max="32" width="18.5703125" style="123" bestFit="1" customWidth="1"/>
    <col min="33" max="33" width="17" style="123" bestFit="1" customWidth="1"/>
    <col min="34" max="16384" width="9.140625" style="123"/>
  </cols>
  <sheetData>
    <row r="1" spans="1:105" ht="19.5" customHeight="1">
      <c r="A1" s="258" t="s">
        <v>4535</v>
      </c>
    </row>
    <row r="2" spans="1:105" s="114" customFormat="1" ht="24.75" customHeight="1" thickBot="1">
      <c r="A2" s="386" t="s">
        <v>10</v>
      </c>
      <c r="B2" s="185" t="s">
        <v>2</v>
      </c>
      <c r="C2" s="185" t="s">
        <v>3</v>
      </c>
      <c r="D2" s="185" t="s">
        <v>4</v>
      </c>
      <c r="E2" s="387" t="s">
        <v>23</v>
      </c>
      <c r="F2" s="302" t="s">
        <v>9</v>
      </c>
      <c r="G2" s="302"/>
      <c r="H2" s="302" t="s">
        <v>6</v>
      </c>
      <c r="I2" s="388" t="s">
        <v>7</v>
      </c>
      <c r="J2" s="302"/>
      <c r="K2" s="302" t="s">
        <v>254</v>
      </c>
      <c r="L2" s="302" t="s">
        <v>255</v>
      </c>
      <c r="M2" s="302" t="s">
        <v>256</v>
      </c>
      <c r="N2" s="388" t="s">
        <v>257</v>
      </c>
      <c r="O2" s="386"/>
      <c r="P2" s="185" t="s">
        <v>8</v>
      </c>
      <c r="Q2" s="185"/>
      <c r="R2" s="185" t="s">
        <v>12</v>
      </c>
      <c r="S2" s="185" t="s">
        <v>13</v>
      </c>
      <c r="T2" s="185" t="s">
        <v>14</v>
      </c>
      <c r="U2" s="185" t="s">
        <v>15</v>
      </c>
      <c r="V2" s="185" t="s">
        <v>24</v>
      </c>
      <c r="W2" s="185" t="s">
        <v>25</v>
      </c>
      <c r="X2" s="185" t="s">
        <v>26</v>
      </c>
      <c r="Y2" s="185" t="s">
        <v>27</v>
      </c>
      <c r="Z2" s="185" t="s">
        <v>28</v>
      </c>
      <c r="AA2" s="185" t="s">
        <v>29</v>
      </c>
      <c r="AB2" s="185" t="s">
        <v>32</v>
      </c>
      <c r="AC2" s="185" t="s">
        <v>34</v>
      </c>
      <c r="AD2" s="185" t="s">
        <v>35</v>
      </c>
      <c r="AE2" s="185" t="s">
        <v>61</v>
      </c>
      <c r="AF2" s="185" t="s">
        <v>63</v>
      </c>
      <c r="AG2" s="185" t="s">
        <v>64</v>
      </c>
      <c r="AH2" s="185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86"/>
    </row>
    <row r="3" spans="1:105" s="391" customFormat="1" ht="33.75" customHeight="1">
      <c r="A3" s="389">
        <v>1</v>
      </c>
      <c r="B3" s="344" t="s">
        <v>890</v>
      </c>
      <c r="C3" s="344" t="s">
        <v>891</v>
      </c>
      <c r="D3" s="344" t="s">
        <v>892</v>
      </c>
      <c r="E3" s="390">
        <v>1.67</v>
      </c>
      <c r="F3" s="344" t="s">
        <v>893</v>
      </c>
      <c r="G3" s="344"/>
      <c r="H3" s="344">
        <v>90</v>
      </c>
      <c r="I3" s="344">
        <v>85</v>
      </c>
      <c r="J3" s="344"/>
      <c r="K3" s="344">
        <v>75</v>
      </c>
      <c r="L3" s="344">
        <v>85</v>
      </c>
      <c r="M3" s="344">
        <v>90</v>
      </c>
      <c r="N3" s="344">
        <v>85</v>
      </c>
      <c r="O3" s="344"/>
      <c r="P3" s="380">
        <f>SUM(H3:I3)/2</f>
        <v>87.5</v>
      </c>
      <c r="Q3" s="344"/>
      <c r="R3" s="344" t="s">
        <v>894</v>
      </c>
      <c r="S3" s="344" t="s">
        <v>743</v>
      </c>
      <c r="T3" s="344" t="s">
        <v>76</v>
      </c>
      <c r="U3" s="344" t="s">
        <v>77</v>
      </c>
      <c r="V3" s="344" t="s">
        <v>133</v>
      </c>
      <c r="W3" s="344" t="s">
        <v>83</v>
      </c>
      <c r="X3" s="344" t="s">
        <v>674</v>
      </c>
      <c r="Y3" s="344" t="s">
        <v>675</v>
      </c>
      <c r="Z3" s="344" t="s">
        <v>441</v>
      </c>
      <c r="AA3" s="344" t="s">
        <v>177</v>
      </c>
      <c r="AB3" s="344" t="s">
        <v>73</v>
      </c>
      <c r="AC3" s="344"/>
      <c r="AD3" s="344" t="s">
        <v>584</v>
      </c>
      <c r="AE3" s="344"/>
      <c r="AG3" s="344" t="s">
        <v>584</v>
      </c>
    </row>
    <row r="4" spans="1:105" s="391" customFormat="1" ht="33.75" customHeight="1">
      <c r="A4" s="389">
        <v>2</v>
      </c>
      <c r="B4" s="344" t="s">
        <v>2101</v>
      </c>
      <c r="C4" s="344" t="s">
        <v>2102</v>
      </c>
      <c r="D4" s="344" t="s">
        <v>2103</v>
      </c>
      <c r="E4" s="390">
        <v>1.74</v>
      </c>
      <c r="F4" s="344" t="s">
        <v>2104</v>
      </c>
      <c r="G4" s="344"/>
      <c r="H4" s="344">
        <v>75</v>
      </c>
      <c r="I4" s="344">
        <v>80</v>
      </c>
      <c r="J4" s="344"/>
      <c r="K4" s="344">
        <v>70</v>
      </c>
      <c r="L4" s="344">
        <v>80</v>
      </c>
      <c r="M4" s="344">
        <v>85</v>
      </c>
      <c r="N4" s="344">
        <v>85</v>
      </c>
      <c r="O4" s="344"/>
      <c r="P4" s="380">
        <f>SUM(H4:I4)/2</f>
        <v>77.5</v>
      </c>
      <c r="Q4" s="344"/>
      <c r="R4" s="344" t="s">
        <v>2105</v>
      </c>
      <c r="S4" s="344" t="s">
        <v>75</v>
      </c>
      <c r="T4" s="344" t="s">
        <v>76</v>
      </c>
      <c r="U4" s="344" t="s">
        <v>291</v>
      </c>
      <c r="V4" s="344" t="s">
        <v>2003</v>
      </c>
      <c r="W4" s="344" t="s">
        <v>110</v>
      </c>
      <c r="X4" s="344" t="s">
        <v>2055</v>
      </c>
      <c r="Y4" s="344" t="s">
        <v>83</v>
      </c>
      <c r="Z4" s="344" t="s">
        <v>176</v>
      </c>
      <c r="AA4" s="344" t="s">
        <v>177</v>
      </c>
      <c r="AB4" s="344" t="s">
        <v>1979</v>
      </c>
      <c r="AC4" s="344" t="s">
        <v>784</v>
      </c>
      <c r="AD4" s="344" t="s">
        <v>1980</v>
      </c>
      <c r="AE4" s="344" t="s">
        <v>1979</v>
      </c>
      <c r="AF4" s="344" t="s">
        <v>784</v>
      </c>
      <c r="AG4" s="372" t="s">
        <v>1980</v>
      </c>
    </row>
    <row r="5" spans="1:105" s="365" customFormat="1" ht="33.75" customHeight="1">
      <c r="A5" s="389">
        <v>3</v>
      </c>
      <c r="B5" s="351" t="s">
        <v>2894</v>
      </c>
      <c r="C5" s="351" t="s">
        <v>2895</v>
      </c>
      <c r="D5" s="351" t="s">
        <v>2896</v>
      </c>
      <c r="E5" s="368">
        <v>1.65</v>
      </c>
      <c r="F5" s="351" t="s">
        <v>2104</v>
      </c>
      <c r="G5" s="351"/>
      <c r="H5" s="351">
        <v>75</v>
      </c>
      <c r="I5" s="351">
        <v>75</v>
      </c>
      <c r="J5" s="351"/>
      <c r="K5" s="351">
        <v>75</v>
      </c>
      <c r="L5" s="351">
        <v>70</v>
      </c>
      <c r="M5" s="351">
        <v>75</v>
      </c>
      <c r="N5" s="351">
        <v>70</v>
      </c>
      <c r="O5" s="351"/>
      <c r="P5" s="380">
        <f>SUM(H5:I5)/2</f>
        <v>75</v>
      </c>
      <c r="Q5" s="459"/>
      <c r="R5" s="351" t="s">
        <v>902</v>
      </c>
      <c r="S5" s="351" t="s">
        <v>75</v>
      </c>
      <c r="T5" s="351" t="s">
        <v>76</v>
      </c>
      <c r="U5" s="351" t="s">
        <v>291</v>
      </c>
      <c r="V5" s="351" t="s">
        <v>489</v>
      </c>
      <c r="W5" s="351" t="s">
        <v>320</v>
      </c>
      <c r="X5" s="351" t="s">
        <v>2899</v>
      </c>
      <c r="Y5" s="351" t="s">
        <v>800</v>
      </c>
      <c r="Z5" s="351" t="s">
        <v>176</v>
      </c>
      <c r="AA5" s="351" t="s">
        <v>177</v>
      </c>
      <c r="AB5" s="351" t="s">
        <v>2900</v>
      </c>
      <c r="AC5" s="351" t="s">
        <v>2901</v>
      </c>
      <c r="AD5" s="351"/>
      <c r="AE5" s="351" t="s">
        <v>2908</v>
      </c>
      <c r="AF5" s="351" t="s">
        <v>2909</v>
      </c>
      <c r="AG5" s="372" t="s">
        <v>2910</v>
      </c>
      <c r="AH5" s="422"/>
      <c r="AI5" s="422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3"/>
      <c r="BG5" s="353"/>
      <c r="BH5" s="353"/>
      <c r="BI5" s="353"/>
      <c r="BJ5" s="353"/>
      <c r="BK5" s="353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</row>
    <row r="6" spans="1:105" s="364" customFormat="1" ht="33.75" customHeight="1">
      <c r="A6" s="389">
        <v>4</v>
      </c>
      <c r="B6" s="362">
        <v>409</v>
      </c>
      <c r="C6" s="351" t="s">
        <v>2509</v>
      </c>
      <c r="D6" s="351" t="s">
        <v>2511</v>
      </c>
      <c r="E6" s="368">
        <v>1.71</v>
      </c>
      <c r="F6" s="351" t="s">
        <v>2104</v>
      </c>
      <c r="G6" s="351"/>
      <c r="H6" s="351">
        <v>70</v>
      </c>
      <c r="I6" s="351">
        <v>75</v>
      </c>
      <c r="J6" s="351"/>
      <c r="K6" s="351">
        <v>75</v>
      </c>
      <c r="L6" s="351">
        <v>80</v>
      </c>
      <c r="M6" s="351">
        <v>70</v>
      </c>
      <c r="N6" s="351">
        <v>70</v>
      </c>
      <c r="O6" s="351"/>
      <c r="P6" s="380">
        <f>SUM(H6:I6)/2</f>
        <v>72.5</v>
      </c>
      <c r="Q6" s="459"/>
      <c r="R6" s="351" t="s">
        <v>2514</v>
      </c>
      <c r="S6" s="351" t="s">
        <v>75</v>
      </c>
      <c r="T6" s="351" t="s">
        <v>76</v>
      </c>
      <c r="U6" s="351" t="s">
        <v>291</v>
      </c>
      <c r="V6" s="351" t="s">
        <v>1623</v>
      </c>
      <c r="W6" s="351" t="s">
        <v>83</v>
      </c>
      <c r="X6" s="351" t="s">
        <v>2516</v>
      </c>
      <c r="Y6" s="351" t="s">
        <v>83</v>
      </c>
      <c r="Z6" s="351" t="s">
        <v>391</v>
      </c>
      <c r="AA6" s="351" t="s">
        <v>392</v>
      </c>
      <c r="AB6" s="351" t="s">
        <v>2517</v>
      </c>
      <c r="AC6" s="351" t="s">
        <v>2518</v>
      </c>
      <c r="AD6" s="372" t="s">
        <v>2519</v>
      </c>
      <c r="AE6" s="369" t="s">
        <v>2526</v>
      </c>
      <c r="AF6" s="369" t="s">
        <v>2527</v>
      </c>
      <c r="AG6" s="369" t="s">
        <v>2528</v>
      </c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</row>
    <row r="7" spans="1:105" s="364" customFormat="1" ht="33.75" customHeight="1">
      <c r="A7" s="389">
        <v>5</v>
      </c>
      <c r="B7" s="350" t="s">
        <v>2722</v>
      </c>
      <c r="C7" s="350" t="s">
        <v>2723</v>
      </c>
      <c r="D7" s="350" t="s">
        <v>2724</v>
      </c>
      <c r="E7" s="362">
        <v>1.69</v>
      </c>
      <c r="F7" s="350" t="s">
        <v>2104</v>
      </c>
      <c r="G7" s="350"/>
      <c r="H7" s="350">
        <v>70</v>
      </c>
      <c r="I7" s="350" t="s">
        <v>2725</v>
      </c>
      <c r="J7" s="350"/>
      <c r="K7" s="350"/>
      <c r="L7" s="350"/>
      <c r="M7" s="350"/>
      <c r="N7" s="350"/>
      <c r="O7" s="350"/>
      <c r="P7" s="380">
        <f>H7</f>
        <v>70</v>
      </c>
      <c r="Q7" s="459"/>
      <c r="R7" s="423" t="s">
        <v>2726</v>
      </c>
      <c r="S7" s="423" t="s">
        <v>2727</v>
      </c>
      <c r="T7" s="423" t="s">
        <v>76</v>
      </c>
      <c r="U7" s="423" t="s">
        <v>291</v>
      </c>
      <c r="V7" s="423" t="s">
        <v>2731</v>
      </c>
      <c r="W7" s="423" t="s">
        <v>320</v>
      </c>
      <c r="X7" s="423" t="s">
        <v>2732</v>
      </c>
      <c r="Y7" s="423" t="s">
        <v>83</v>
      </c>
      <c r="Z7" s="423" t="s">
        <v>176</v>
      </c>
      <c r="AA7" s="423" t="s">
        <v>177</v>
      </c>
      <c r="AB7" s="423" t="s">
        <v>2733</v>
      </c>
      <c r="AC7" s="423" t="s">
        <v>2734</v>
      </c>
      <c r="AD7" s="350"/>
      <c r="AE7" s="363" t="s">
        <v>2741</v>
      </c>
      <c r="AF7" s="363" t="s">
        <v>2742</v>
      </c>
      <c r="AG7" s="363" t="s">
        <v>2743</v>
      </c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</row>
    <row r="8" spans="1:105" s="109" customFormat="1" ht="15.75" customHeight="1">
      <c r="A8" s="233"/>
      <c r="B8" s="233"/>
      <c r="C8" s="233"/>
      <c r="D8" s="233"/>
      <c r="E8" s="429"/>
      <c r="F8" s="75"/>
      <c r="G8" s="233"/>
      <c r="H8" s="233"/>
      <c r="I8" s="233"/>
      <c r="J8" s="233"/>
      <c r="K8" s="233"/>
      <c r="L8" s="233"/>
      <c r="M8" s="233"/>
      <c r="N8" s="233"/>
      <c r="O8" s="455"/>
      <c r="P8" s="232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</row>
    <row r="9" spans="1:105" s="364" customFormat="1" ht="33.75" customHeight="1">
      <c r="A9" s="389"/>
      <c r="B9" s="351" t="s">
        <v>1450</v>
      </c>
      <c r="C9" s="351" t="s">
        <v>1451</v>
      </c>
      <c r="D9" s="351" t="s">
        <v>1452</v>
      </c>
      <c r="E9" s="368">
        <v>1.62</v>
      </c>
      <c r="F9" s="351"/>
      <c r="G9" s="351"/>
      <c r="H9" s="351">
        <v>60</v>
      </c>
      <c r="I9" s="351">
        <v>70</v>
      </c>
      <c r="J9" s="351"/>
      <c r="K9" s="351">
        <v>65</v>
      </c>
      <c r="L9" s="351">
        <v>70</v>
      </c>
      <c r="M9" s="351">
        <v>70</v>
      </c>
      <c r="N9" s="351">
        <v>65</v>
      </c>
      <c r="O9" s="351"/>
      <c r="P9" s="380">
        <f>SUM(H9:I9)/2</f>
        <v>65</v>
      </c>
      <c r="Q9" s="459"/>
      <c r="R9" s="351" t="s">
        <v>1454</v>
      </c>
      <c r="S9" s="351" t="s">
        <v>85</v>
      </c>
      <c r="T9" s="351" t="s">
        <v>76</v>
      </c>
      <c r="U9" s="351" t="s">
        <v>291</v>
      </c>
      <c r="V9" s="351" t="s">
        <v>1257</v>
      </c>
      <c r="W9" s="351" t="s">
        <v>1258</v>
      </c>
      <c r="X9" s="351" t="s">
        <v>1455</v>
      </c>
      <c r="Y9" s="351" t="s">
        <v>1409</v>
      </c>
      <c r="Z9" s="351" t="s">
        <v>391</v>
      </c>
      <c r="AA9" s="351" t="s">
        <v>392</v>
      </c>
      <c r="AB9" s="351"/>
      <c r="AC9" s="351" t="s">
        <v>1075</v>
      </c>
      <c r="AD9" s="372"/>
      <c r="AE9" s="351"/>
      <c r="AF9" s="351" t="s">
        <v>1075</v>
      </c>
      <c r="AG9" s="351"/>
      <c r="AH9" s="370"/>
      <c r="AI9" s="370"/>
      <c r="AJ9" s="370"/>
      <c r="AK9" s="370"/>
      <c r="AL9" s="370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</row>
    <row r="10" spans="1:105" s="353" customFormat="1" ht="34.5" customHeight="1">
      <c r="A10" s="389"/>
      <c r="B10" s="351" t="s">
        <v>1456</v>
      </c>
      <c r="C10" s="351" t="s">
        <v>1457</v>
      </c>
      <c r="D10" s="351" t="s">
        <v>1458</v>
      </c>
      <c r="E10" s="368">
        <v>1.62</v>
      </c>
      <c r="F10" s="369"/>
      <c r="G10" s="369"/>
      <c r="H10" s="351">
        <v>65</v>
      </c>
      <c r="I10" s="351">
        <v>65</v>
      </c>
      <c r="J10" s="351"/>
      <c r="K10" s="351">
        <v>75</v>
      </c>
      <c r="L10" s="351">
        <v>60</v>
      </c>
      <c r="M10" s="351">
        <v>60</v>
      </c>
      <c r="N10" s="351">
        <v>60</v>
      </c>
      <c r="O10" s="351"/>
      <c r="P10" s="380">
        <f>SUM(H10:I10)/2</f>
        <v>65</v>
      </c>
      <c r="Q10" s="459"/>
      <c r="R10" s="351" t="s">
        <v>919</v>
      </c>
      <c r="S10" s="351" t="s">
        <v>85</v>
      </c>
      <c r="T10" s="351" t="s">
        <v>76</v>
      </c>
      <c r="U10" s="351" t="s">
        <v>291</v>
      </c>
      <c r="V10" s="351" t="s">
        <v>1436</v>
      </c>
      <c r="W10" s="351" t="s">
        <v>204</v>
      </c>
      <c r="X10" s="351" t="s">
        <v>1462</v>
      </c>
      <c r="Y10" s="351" t="s">
        <v>75</v>
      </c>
      <c r="Z10" s="351" t="s">
        <v>1257</v>
      </c>
      <c r="AA10" s="351" t="s">
        <v>1258</v>
      </c>
      <c r="AB10" s="351"/>
      <c r="AC10" s="351" t="s">
        <v>1075</v>
      </c>
      <c r="AD10" s="372"/>
      <c r="AE10" s="351"/>
      <c r="AF10" s="351" t="s">
        <v>1075</v>
      </c>
      <c r="AG10" s="351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</row>
    <row r="11" spans="1:105" s="109" customFormat="1" ht="15.75" customHeight="1">
      <c r="A11" s="233"/>
      <c r="B11" s="233"/>
      <c r="C11" s="233"/>
      <c r="D11" s="233"/>
      <c r="E11" s="429"/>
      <c r="F11" s="75"/>
      <c r="G11" s="233"/>
      <c r="H11" s="233"/>
      <c r="I11" s="233"/>
      <c r="J11" s="233"/>
      <c r="K11" s="233"/>
      <c r="L11" s="233"/>
      <c r="M11" s="233"/>
      <c r="N11" s="233"/>
      <c r="O11" s="455"/>
      <c r="P11" s="232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</row>
  </sheetData>
  <sortState xmlns:xlrd2="http://schemas.microsoft.com/office/spreadsheetml/2017/richdata2" ref="A3:AD10">
    <sortCondition descending="1" ref="P3:P10"/>
  </sortState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11CF-6032-47ED-BFA9-63F6FD4963E8}">
  <dimension ref="A1:DJ13"/>
  <sheetViews>
    <sheetView workbookViewId="0">
      <selection activeCell="G1" sqref="G1"/>
    </sheetView>
  </sheetViews>
  <sheetFormatPr defaultRowHeight="15"/>
  <cols>
    <col min="1" max="1" width="13.5703125" customWidth="1"/>
    <col min="2" max="2" width="10" customWidth="1"/>
    <col min="3" max="3" width="13" customWidth="1"/>
    <col min="4" max="4" width="13" hidden="1" customWidth="1"/>
    <col min="5" max="5" width="10.42578125" customWidth="1"/>
    <col min="6" max="6" width="11.7109375" customWidth="1"/>
    <col min="7" max="9" width="10.42578125" customWidth="1"/>
    <col min="16" max="16" width="6.7109375" customWidth="1"/>
    <col min="18" max="18" width="7.42578125" customWidth="1"/>
    <col min="21" max="21" width="0" hidden="1" customWidth="1"/>
    <col min="23" max="34" width="11.85546875" customWidth="1"/>
    <col min="35" max="105" width="9.140625" style="88"/>
  </cols>
  <sheetData>
    <row r="1" spans="1:114" s="123" customFormat="1" ht="18">
      <c r="A1" s="586" t="s">
        <v>4536</v>
      </c>
      <c r="B1" s="586"/>
      <c r="C1" s="586"/>
      <c r="D1" s="586"/>
      <c r="E1" s="586"/>
      <c r="F1" s="586"/>
    </row>
    <row r="2" spans="1:114" s="17" customFormat="1" ht="24.75" thickBot="1">
      <c r="A2" s="257" t="s">
        <v>10</v>
      </c>
      <c r="B2" s="1" t="s">
        <v>2</v>
      </c>
      <c r="C2" s="1" t="s">
        <v>3</v>
      </c>
      <c r="D2" s="1" t="s">
        <v>4</v>
      </c>
      <c r="E2" s="37" t="s">
        <v>23</v>
      </c>
      <c r="F2" s="37" t="s">
        <v>9</v>
      </c>
      <c r="G2" s="37" t="s">
        <v>6</v>
      </c>
      <c r="H2" s="37" t="s">
        <v>428</v>
      </c>
      <c r="I2" s="38"/>
      <c r="J2" s="37" t="s">
        <v>254</v>
      </c>
      <c r="K2" s="37" t="s">
        <v>255</v>
      </c>
      <c r="L2" s="37" t="s">
        <v>256</v>
      </c>
      <c r="M2" s="37" t="s">
        <v>429</v>
      </c>
      <c r="N2" s="37" t="s">
        <v>430</v>
      </c>
      <c r="O2" s="39" t="s">
        <v>431</v>
      </c>
      <c r="P2" s="38"/>
      <c r="Q2" s="39" t="s">
        <v>8</v>
      </c>
      <c r="R2" s="38"/>
      <c r="S2" s="1" t="s">
        <v>12</v>
      </c>
      <c r="T2" s="1" t="s">
        <v>13</v>
      </c>
      <c r="U2" s="1" t="s">
        <v>14</v>
      </c>
      <c r="V2" s="1" t="s">
        <v>15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32</v>
      </c>
      <c r="AD2" s="1" t="s">
        <v>34</v>
      </c>
      <c r="AE2" s="1" t="s">
        <v>35</v>
      </c>
      <c r="AF2" s="1" t="s">
        <v>61</v>
      </c>
      <c r="AG2" s="1" t="s">
        <v>63</v>
      </c>
      <c r="AH2" s="1" t="s">
        <v>64</v>
      </c>
      <c r="AI2" s="102"/>
      <c r="AJ2" s="102"/>
      <c r="AK2" s="102"/>
      <c r="AL2" s="102"/>
      <c r="AM2" s="102"/>
      <c r="AN2" s="102"/>
      <c r="AO2" s="102"/>
      <c r="AP2" s="102"/>
      <c r="AQ2" s="10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</row>
    <row r="3" spans="1:114" s="65" customFormat="1" ht="33.75" customHeight="1">
      <c r="A3" s="288">
        <v>1</v>
      </c>
      <c r="B3" s="99">
        <v>413</v>
      </c>
      <c r="C3" s="22" t="s">
        <v>2573</v>
      </c>
      <c r="D3" s="22" t="s">
        <v>2575</v>
      </c>
      <c r="E3" s="22">
        <v>1.64</v>
      </c>
      <c r="F3" s="22"/>
      <c r="G3" s="22">
        <v>75</v>
      </c>
      <c r="H3" s="22">
        <v>65</v>
      </c>
      <c r="I3" s="22"/>
      <c r="J3" s="22">
        <v>70</v>
      </c>
      <c r="K3" s="22">
        <v>75</v>
      </c>
      <c r="L3" s="22">
        <v>70</v>
      </c>
      <c r="M3" s="22">
        <v>60</v>
      </c>
      <c r="N3" s="22">
        <v>65</v>
      </c>
      <c r="O3" s="22">
        <v>60</v>
      </c>
      <c r="P3" s="22"/>
      <c r="Q3" s="7">
        <f>SUM(G3:H3)/2</f>
        <v>70</v>
      </c>
      <c r="R3" s="22"/>
      <c r="S3" s="22" t="s">
        <v>872</v>
      </c>
      <c r="T3" s="22" t="s">
        <v>75</v>
      </c>
      <c r="U3" s="22" t="s">
        <v>201</v>
      </c>
      <c r="V3" s="22" t="s">
        <v>291</v>
      </c>
      <c r="W3" s="22" t="s">
        <v>2111</v>
      </c>
      <c r="X3" s="22" t="s">
        <v>83</v>
      </c>
      <c r="Y3" s="22" t="s">
        <v>2578</v>
      </c>
      <c r="Z3" s="22" t="s">
        <v>152</v>
      </c>
      <c r="AA3" s="22" t="s">
        <v>2579</v>
      </c>
      <c r="AB3" s="22" t="s">
        <v>110</v>
      </c>
      <c r="AC3" s="22" t="s">
        <v>1421</v>
      </c>
      <c r="AD3" s="22" t="s">
        <v>2580</v>
      </c>
      <c r="AE3" s="22"/>
      <c r="AF3" s="22" t="s">
        <v>2587</v>
      </c>
      <c r="AG3" s="7" t="s">
        <v>2588</v>
      </c>
      <c r="AH3" s="7" t="s">
        <v>2589</v>
      </c>
      <c r="AI3" s="91"/>
      <c r="AJ3" s="91"/>
      <c r="AK3" s="91"/>
      <c r="AL3" s="91"/>
      <c r="AM3" s="91"/>
      <c r="AN3" s="91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35"/>
      <c r="DC3" s="35"/>
      <c r="DD3" s="35"/>
      <c r="DE3" s="35"/>
      <c r="DF3" s="35"/>
      <c r="DG3" s="35"/>
      <c r="DH3" s="35"/>
      <c r="DI3" s="35"/>
    </row>
    <row r="4" spans="1:114" s="65" customFormat="1" ht="20.25" customHeight="1">
      <c r="A4" s="430"/>
      <c r="B4" s="431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11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11"/>
      <c r="AH4" s="11"/>
      <c r="AI4" s="109"/>
      <c r="AJ4" s="109"/>
      <c r="AK4" s="109"/>
      <c r="AL4" s="109"/>
      <c r="AM4" s="109"/>
      <c r="AN4" s="109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</row>
    <row r="5" spans="1:114" s="6" customFormat="1" ht="33.75" customHeight="1">
      <c r="A5" s="288"/>
      <c r="B5" s="10" t="s">
        <v>2129</v>
      </c>
      <c r="C5" s="10" t="s">
        <v>2130</v>
      </c>
      <c r="D5" s="10" t="s">
        <v>2131</v>
      </c>
      <c r="E5" s="10">
        <v>1.67</v>
      </c>
      <c r="F5" s="10" t="s">
        <v>2786</v>
      </c>
      <c r="G5" s="10">
        <v>60</v>
      </c>
      <c r="H5" s="10">
        <v>75</v>
      </c>
      <c r="I5" s="10"/>
      <c r="J5" s="10">
        <v>75</v>
      </c>
      <c r="K5" s="10">
        <v>70</v>
      </c>
      <c r="L5" s="10">
        <v>70</v>
      </c>
      <c r="M5" s="10">
        <v>65</v>
      </c>
      <c r="N5" s="10">
        <v>75</v>
      </c>
      <c r="O5" s="10">
        <v>80</v>
      </c>
      <c r="P5" s="10"/>
      <c r="Q5" s="7">
        <f t="shared" ref="Q5:Q12" si="0">SUM(G5:H5)/2</f>
        <v>67.5</v>
      </c>
      <c r="R5" s="10"/>
      <c r="S5" s="10" t="s">
        <v>2132</v>
      </c>
      <c r="T5" s="10" t="s">
        <v>75</v>
      </c>
      <c r="U5" s="10" t="s">
        <v>201</v>
      </c>
      <c r="V5" s="10" t="s">
        <v>291</v>
      </c>
      <c r="W5" s="10" t="s">
        <v>2003</v>
      </c>
      <c r="X5" s="10" t="s">
        <v>110</v>
      </c>
      <c r="Y5" s="10" t="s">
        <v>1977</v>
      </c>
      <c r="Z5" s="10" t="s">
        <v>152</v>
      </c>
      <c r="AA5" s="10" t="s">
        <v>1978</v>
      </c>
      <c r="AB5" s="10" t="s">
        <v>152</v>
      </c>
      <c r="AC5" s="10" t="s">
        <v>1979</v>
      </c>
      <c r="AD5" s="10" t="s">
        <v>784</v>
      </c>
      <c r="AE5" s="10" t="s">
        <v>1980</v>
      </c>
      <c r="AF5" s="10" t="s">
        <v>1979</v>
      </c>
      <c r="AG5" s="10" t="s">
        <v>784</v>
      </c>
      <c r="AH5" s="10" t="s">
        <v>1980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35"/>
      <c r="DC5" s="35"/>
      <c r="DD5" s="35"/>
      <c r="DE5" s="35"/>
      <c r="DF5" s="35"/>
      <c r="DG5" s="35"/>
      <c r="DH5" s="35"/>
      <c r="DI5" s="35"/>
    </row>
    <row r="6" spans="1:114" s="35" customFormat="1" ht="33.75" customHeight="1">
      <c r="A6" s="288"/>
      <c r="B6" s="7" t="s">
        <v>3475</v>
      </c>
      <c r="C6" s="7" t="s">
        <v>3476</v>
      </c>
      <c r="D6" s="7" t="s">
        <v>3477</v>
      </c>
      <c r="E6" s="7">
        <v>1.69</v>
      </c>
      <c r="F6" s="7"/>
      <c r="G6" s="7">
        <v>65</v>
      </c>
      <c r="H6" s="7">
        <v>70</v>
      </c>
      <c r="I6" s="7"/>
      <c r="J6" s="7">
        <v>65</v>
      </c>
      <c r="K6" s="7">
        <v>60</v>
      </c>
      <c r="L6" s="7">
        <v>75</v>
      </c>
      <c r="M6" s="7">
        <v>70</v>
      </c>
      <c r="N6" s="7">
        <v>65</v>
      </c>
      <c r="O6" s="7">
        <v>75</v>
      </c>
      <c r="P6" s="7"/>
      <c r="Q6" s="7">
        <f t="shared" si="0"/>
        <v>67.5</v>
      </c>
      <c r="R6" s="7"/>
      <c r="S6" s="22" t="s">
        <v>3479</v>
      </c>
      <c r="T6" s="22" t="s">
        <v>110</v>
      </c>
      <c r="U6" s="22" t="s">
        <v>201</v>
      </c>
      <c r="V6" s="22" t="s">
        <v>77</v>
      </c>
      <c r="W6" s="22" t="s">
        <v>206</v>
      </c>
      <c r="X6" s="22" t="s">
        <v>207</v>
      </c>
      <c r="Y6" s="22" t="s">
        <v>206</v>
      </c>
      <c r="Z6" s="22" t="s">
        <v>207</v>
      </c>
      <c r="AA6" s="22" t="s">
        <v>206</v>
      </c>
      <c r="AB6" s="22" t="s">
        <v>207</v>
      </c>
      <c r="AC6" s="22" t="s">
        <v>1472</v>
      </c>
      <c r="AD6" s="22" t="s">
        <v>3480</v>
      </c>
      <c r="AE6" s="22" t="s">
        <v>832</v>
      </c>
      <c r="AF6" s="22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4" s="8" customFormat="1" ht="33.75" customHeight="1">
      <c r="A7" s="288"/>
      <c r="B7" s="99">
        <v>414</v>
      </c>
      <c r="C7" s="22" t="s">
        <v>2590</v>
      </c>
      <c r="D7" s="22" t="s">
        <v>2592</v>
      </c>
      <c r="E7" s="22">
        <v>1.69</v>
      </c>
      <c r="F7" s="7"/>
      <c r="G7" s="22">
        <v>65</v>
      </c>
      <c r="H7" s="22">
        <v>70</v>
      </c>
      <c r="I7" s="22"/>
      <c r="J7" s="22">
        <v>65</v>
      </c>
      <c r="K7" s="22">
        <v>65</v>
      </c>
      <c r="L7" s="22">
        <v>65</v>
      </c>
      <c r="M7" s="22">
        <v>70</v>
      </c>
      <c r="N7" s="22">
        <v>65</v>
      </c>
      <c r="O7" s="22">
        <v>75</v>
      </c>
      <c r="P7" s="22"/>
      <c r="Q7" s="7">
        <f t="shared" si="0"/>
        <v>67.5</v>
      </c>
      <c r="R7" s="22"/>
      <c r="S7" s="22" t="s">
        <v>2594</v>
      </c>
      <c r="T7" s="22" t="s">
        <v>106</v>
      </c>
      <c r="U7" s="22" t="s">
        <v>201</v>
      </c>
      <c r="V7" s="22" t="s">
        <v>77</v>
      </c>
      <c r="W7" s="22" t="s">
        <v>2596</v>
      </c>
      <c r="X7" s="22" t="s">
        <v>110</v>
      </c>
      <c r="Y7" s="22" t="s">
        <v>2597</v>
      </c>
      <c r="Z7" s="22" t="s">
        <v>83</v>
      </c>
      <c r="AA7" s="22" t="s">
        <v>2598</v>
      </c>
      <c r="AB7" s="22" t="s">
        <v>83</v>
      </c>
      <c r="AC7" s="22" t="s">
        <v>2599</v>
      </c>
      <c r="AD7" s="22" t="s">
        <v>2392</v>
      </c>
      <c r="AE7" s="22"/>
      <c r="AF7" s="22" t="s">
        <v>2607</v>
      </c>
      <c r="AG7" s="22" t="s">
        <v>2608</v>
      </c>
      <c r="AH7" s="22"/>
      <c r="AI7" s="91"/>
      <c r="AJ7" s="91"/>
      <c r="AK7" s="91"/>
      <c r="AL7" s="91"/>
      <c r="AM7" s="91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6"/>
      <c r="DC7" s="6"/>
      <c r="DD7" s="6"/>
      <c r="DE7" s="6"/>
      <c r="DF7" s="6"/>
      <c r="DG7" s="6"/>
      <c r="DH7" s="6"/>
      <c r="DI7" s="6"/>
    </row>
    <row r="8" spans="1:114" s="8" customFormat="1" ht="33.75" customHeight="1">
      <c r="A8" s="22"/>
      <c r="B8" s="101">
        <v>414</v>
      </c>
      <c r="C8" s="7" t="s">
        <v>2590</v>
      </c>
      <c r="D8" s="7" t="s">
        <v>2592</v>
      </c>
      <c r="E8" s="7">
        <v>1.69</v>
      </c>
      <c r="F8" s="7"/>
      <c r="G8" s="7">
        <v>65</v>
      </c>
      <c r="H8" s="7">
        <v>70</v>
      </c>
      <c r="I8" s="7"/>
      <c r="J8" s="7">
        <v>65</v>
      </c>
      <c r="K8" s="7">
        <v>65</v>
      </c>
      <c r="L8" s="7">
        <v>65</v>
      </c>
      <c r="M8" s="7">
        <v>70</v>
      </c>
      <c r="N8" s="7">
        <v>65</v>
      </c>
      <c r="O8" s="7">
        <v>75</v>
      </c>
      <c r="P8" s="7"/>
      <c r="Q8" s="7">
        <f t="shared" si="0"/>
        <v>67.5</v>
      </c>
      <c r="R8" s="7"/>
      <c r="S8" s="7" t="s">
        <v>2594</v>
      </c>
      <c r="T8" s="7" t="s">
        <v>106</v>
      </c>
      <c r="U8" s="7" t="s">
        <v>201</v>
      </c>
      <c r="V8" s="10" t="s">
        <v>291</v>
      </c>
      <c r="W8" s="7" t="s">
        <v>2596</v>
      </c>
      <c r="X8" s="7" t="s">
        <v>110</v>
      </c>
      <c r="Y8" s="7" t="s">
        <v>2597</v>
      </c>
      <c r="Z8" s="7" t="s">
        <v>83</v>
      </c>
      <c r="AA8" s="7" t="s">
        <v>2598</v>
      </c>
      <c r="AB8" s="7" t="s">
        <v>83</v>
      </c>
      <c r="AC8" s="7" t="s">
        <v>2599</v>
      </c>
      <c r="AD8" s="7" t="s">
        <v>2392</v>
      </c>
      <c r="AE8" s="22"/>
      <c r="AF8" s="22" t="s">
        <v>2607</v>
      </c>
      <c r="AG8" s="22" t="s">
        <v>2608</v>
      </c>
      <c r="AH8" s="22"/>
      <c r="AI8" s="91"/>
      <c r="AJ8" s="91"/>
      <c r="AK8" s="91"/>
      <c r="AL8" s="91"/>
      <c r="AM8" s="91"/>
      <c r="AN8" s="91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6"/>
      <c r="DC8" s="6"/>
      <c r="DD8" s="6"/>
      <c r="DE8" s="6"/>
      <c r="DF8" s="6"/>
      <c r="DG8" s="6"/>
      <c r="DH8" s="6"/>
      <c r="DI8" s="6"/>
    </row>
    <row r="9" spans="1:114" s="6" customFormat="1" ht="33.75" customHeight="1">
      <c r="A9" s="46"/>
      <c r="B9" s="10" t="s">
        <v>2783</v>
      </c>
      <c r="C9" s="10" t="s">
        <v>2784</v>
      </c>
      <c r="D9" s="10" t="s">
        <v>2785</v>
      </c>
      <c r="E9" s="10">
        <v>1.73</v>
      </c>
      <c r="F9" s="10" t="s">
        <v>2786</v>
      </c>
      <c r="G9" s="10">
        <v>60</v>
      </c>
      <c r="H9" s="10">
        <v>70</v>
      </c>
      <c r="I9" s="10"/>
      <c r="J9" s="10">
        <v>60</v>
      </c>
      <c r="K9" s="10">
        <v>60</v>
      </c>
      <c r="L9" s="10">
        <v>65</v>
      </c>
      <c r="M9" s="10">
        <v>65</v>
      </c>
      <c r="N9" s="10">
        <v>75</v>
      </c>
      <c r="O9" s="10">
        <v>75</v>
      </c>
      <c r="P9" s="10"/>
      <c r="Q9" s="7">
        <f t="shared" si="0"/>
        <v>65</v>
      </c>
      <c r="R9" s="46"/>
      <c r="S9" s="104" t="s">
        <v>4421</v>
      </c>
      <c r="T9" s="104" t="s">
        <v>75</v>
      </c>
      <c r="U9" s="104"/>
      <c r="V9" s="10" t="s">
        <v>291</v>
      </c>
      <c r="W9" s="7" t="s">
        <v>2762</v>
      </c>
      <c r="X9" s="104" t="s">
        <v>87</v>
      </c>
      <c r="Y9" s="415" t="s">
        <v>2799</v>
      </c>
      <c r="Z9" s="426" t="s">
        <v>4422</v>
      </c>
      <c r="AA9" s="415" t="s">
        <v>2800</v>
      </c>
      <c r="AB9" s="104" t="s">
        <v>83</v>
      </c>
      <c r="AC9" s="415" t="s">
        <v>4423</v>
      </c>
      <c r="AD9" s="104" t="s">
        <v>2764</v>
      </c>
      <c r="AE9" s="104"/>
      <c r="AF9" s="104"/>
      <c r="AG9" s="104"/>
      <c r="AH9" s="104" t="s">
        <v>2668</v>
      </c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  <c r="BU9" s="105"/>
      <c r="BV9" s="105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DJ9" s="35"/>
    </row>
    <row r="10" spans="1:114" s="8" customFormat="1" ht="33.75" customHeight="1">
      <c r="A10" s="288"/>
      <c r="B10" s="22" t="s">
        <v>3461</v>
      </c>
      <c r="C10" s="22" t="s">
        <v>3462</v>
      </c>
      <c r="D10" s="22" t="s">
        <v>3463</v>
      </c>
      <c r="E10" s="22">
        <v>1.62</v>
      </c>
      <c r="F10" s="7"/>
      <c r="G10" s="22">
        <v>60</v>
      </c>
      <c r="H10" s="22">
        <v>65</v>
      </c>
      <c r="I10" s="22"/>
      <c r="J10" s="22">
        <v>60</v>
      </c>
      <c r="K10" s="22">
        <v>60</v>
      </c>
      <c r="L10" s="22">
        <v>65</v>
      </c>
      <c r="M10" s="22">
        <v>65</v>
      </c>
      <c r="N10" s="22">
        <v>65</v>
      </c>
      <c r="O10" s="22">
        <v>70</v>
      </c>
      <c r="P10" s="22"/>
      <c r="Q10" s="7">
        <f t="shared" si="0"/>
        <v>62.5</v>
      </c>
      <c r="R10" s="22"/>
      <c r="S10" s="22" t="s">
        <v>3464</v>
      </c>
      <c r="T10" s="22" t="s">
        <v>110</v>
      </c>
      <c r="U10" s="22" t="s">
        <v>201</v>
      </c>
      <c r="V10" s="22" t="s">
        <v>77</v>
      </c>
      <c r="W10" s="22" t="s">
        <v>3286</v>
      </c>
      <c r="X10" s="22" t="s">
        <v>110</v>
      </c>
      <c r="Y10" s="22" t="s">
        <v>3465</v>
      </c>
      <c r="Z10" s="22" t="s">
        <v>796</v>
      </c>
      <c r="AA10" s="22" t="s">
        <v>2319</v>
      </c>
      <c r="AB10" s="22" t="s">
        <v>177</v>
      </c>
      <c r="AC10" s="22" t="s">
        <v>3466</v>
      </c>
      <c r="AD10" s="22" t="s">
        <v>3467</v>
      </c>
      <c r="AE10" s="22" t="s">
        <v>832</v>
      </c>
      <c r="AF10" s="22"/>
    </row>
    <row r="11" spans="1:114" s="35" customFormat="1" ht="33.75" customHeight="1">
      <c r="A11" s="265"/>
      <c r="B11" s="101">
        <v>412</v>
      </c>
      <c r="C11" s="7" t="s">
        <v>2567</v>
      </c>
      <c r="D11" s="7" t="s">
        <v>2569</v>
      </c>
      <c r="E11" s="7">
        <v>1.66</v>
      </c>
      <c r="F11" s="7"/>
      <c r="G11" s="7">
        <v>60</v>
      </c>
      <c r="H11" s="7">
        <v>60</v>
      </c>
      <c r="I11" s="7"/>
      <c r="J11" s="7">
        <v>70</v>
      </c>
      <c r="K11" s="7">
        <v>65</v>
      </c>
      <c r="L11" s="7">
        <v>70</v>
      </c>
      <c r="M11" s="7">
        <v>60</v>
      </c>
      <c r="N11" s="7">
        <v>60</v>
      </c>
      <c r="O11" s="7">
        <v>60</v>
      </c>
      <c r="P11" s="7"/>
      <c r="Q11" s="7">
        <f t="shared" si="0"/>
        <v>60</v>
      </c>
      <c r="R11" s="7"/>
      <c r="S11" s="7" t="s">
        <v>804</v>
      </c>
      <c r="T11" s="7" t="s">
        <v>106</v>
      </c>
      <c r="U11" s="7" t="s">
        <v>201</v>
      </c>
      <c r="V11" s="22" t="s">
        <v>291</v>
      </c>
      <c r="W11" s="7" t="s">
        <v>2572</v>
      </c>
      <c r="X11" s="7" t="s">
        <v>110</v>
      </c>
      <c r="Y11" s="7" t="s">
        <v>2473</v>
      </c>
      <c r="Z11" s="7" t="s">
        <v>796</v>
      </c>
      <c r="AA11" s="7" t="s">
        <v>2378</v>
      </c>
      <c r="AB11" s="7" t="s">
        <v>177</v>
      </c>
      <c r="AC11" s="7" t="s">
        <v>2474</v>
      </c>
      <c r="AD11" s="7" t="s">
        <v>2475</v>
      </c>
      <c r="AE11" s="7"/>
      <c r="AF11" s="22" t="s">
        <v>2474</v>
      </c>
      <c r="AG11" s="22" t="s">
        <v>2475</v>
      </c>
      <c r="AH11" s="22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89"/>
      <c r="BO11" s="89"/>
      <c r="BP11" s="89"/>
      <c r="BQ11" s="89"/>
      <c r="BR11" s="89"/>
      <c r="BS11" s="8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6"/>
      <c r="DC11" s="6"/>
      <c r="DD11" s="6"/>
      <c r="DE11" s="6"/>
      <c r="DF11" s="6"/>
      <c r="DG11" s="6"/>
      <c r="DH11" s="6"/>
      <c r="DI11" s="6"/>
      <c r="DJ11" s="6"/>
    </row>
    <row r="12" spans="1:114" s="6" customFormat="1" ht="33.75" customHeight="1">
      <c r="A12" s="7"/>
      <c r="B12" s="101">
        <v>412</v>
      </c>
      <c r="C12" s="7" t="s">
        <v>2567</v>
      </c>
      <c r="D12" s="7" t="s">
        <v>2569</v>
      </c>
      <c r="E12" s="7">
        <v>1.66</v>
      </c>
      <c r="F12" s="7"/>
      <c r="G12" s="7">
        <v>60</v>
      </c>
      <c r="H12" s="7">
        <v>60</v>
      </c>
      <c r="I12" s="7"/>
      <c r="J12" s="7">
        <v>70</v>
      </c>
      <c r="K12" s="7">
        <v>65</v>
      </c>
      <c r="L12" s="7">
        <v>70</v>
      </c>
      <c r="M12" s="7">
        <v>60</v>
      </c>
      <c r="N12" s="7">
        <v>60</v>
      </c>
      <c r="O12" s="7">
        <v>60</v>
      </c>
      <c r="P12" s="7"/>
      <c r="Q12" s="7">
        <f t="shared" si="0"/>
        <v>60</v>
      </c>
      <c r="R12" s="22"/>
      <c r="S12" s="7" t="s">
        <v>804</v>
      </c>
      <c r="T12" s="7" t="s">
        <v>106</v>
      </c>
      <c r="U12" s="7" t="s">
        <v>201</v>
      </c>
      <c r="V12" s="7" t="s">
        <v>291</v>
      </c>
      <c r="W12" s="7" t="s">
        <v>2572</v>
      </c>
      <c r="X12" s="7" t="s">
        <v>110</v>
      </c>
      <c r="Y12" s="7" t="s">
        <v>2473</v>
      </c>
      <c r="Z12" s="7" t="s">
        <v>796</v>
      </c>
      <c r="AA12" s="7" t="s">
        <v>2378</v>
      </c>
      <c r="AB12" s="7" t="s">
        <v>177</v>
      </c>
      <c r="AC12" s="7" t="s">
        <v>2474</v>
      </c>
      <c r="AD12" s="7" t="s">
        <v>2475</v>
      </c>
      <c r="AE12" s="7"/>
      <c r="AF12" s="7" t="s">
        <v>2474</v>
      </c>
      <c r="AG12" s="7" t="s">
        <v>2475</v>
      </c>
      <c r="AH12" s="7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82"/>
      <c r="BO12" s="82"/>
      <c r="BP12" s="82"/>
      <c r="BQ12" s="82"/>
      <c r="BR12" s="82"/>
      <c r="BS12" s="82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14" s="35" customFormat="1" ht="33.75" customHeight="1">
      <c r="A13" s="73"/>
      <c r="B13" s="73"/>
      <c r="C13" s="73"/>
      <c r="D13" s="73"/>
      <c r="E13" s="73"/>
      <c r="F13" s="22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7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97"/>
      <c r="AE13" s="97"/>
      <c r="AF13" s="97"/>
      <c r="AG13" s="97"/>
      <c r="AH13" s="97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</sheetData>
  <sortState xmlns:xlrd2="http://schemas.microsoft.com/office/spreadsheetml/2017/richdata2" ref="A3:DJ12">
    <sortCondition descending="1" ref="Q3:Q12"/>
  </sortState>
  <mergeCells count="1">
    <mergeCell ref="A1:F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4F3B-FC70-4868-B230-ED5ABD0FDE79}">
  <dimension ref="A1:DA30"/>
  <sheetViews>
    <sheetView workbookViewId="0">
      <selection activeCell="B1" sqref="B1"/>
    </sheetView>
  </sheetViews>
  <sheetFormatPr defaultRowHeight="15"/>
  <cols>
    <col min="1" max="1" width="12.140625" customWidth="1"/>
    <col min="2" max="2" width="6.7109375" customWidth="1"/>
    <col min="3" max="3" width="14.7109375" customWidth="1"/>
    <col min="4" max="4" width="14.7109375" hidden="1" customWidth="1"/>
    <col min="5" max="5" width="12.85546875" style="111" customWidth="1"/>
    <col min="6" max="6" width="16.5703125" customWidth="1"/>
    <col min="7" max="7" width="5.140625" bestFit="1" customWidth="1"/>
    <col min="8" max="8" width="11.5703125" bestFit="1" customWidth="1"/>
    <col min="9" max="9" width="9.85546875" customWidth="1"/>
    <col min="10" max="13" width="7.7109375" customWidth="1"/>
    <col min="14" max="14" width="10.28515625" customWidth="1"/>
    <col min="15" max="15" width="8" customWidth="1"/>
    <col min="16" max="16" width="12.140625" style="95" customWidth="1"/>
    <col min="17" max="17" width="14.7109375" customWidth="1"/>
    <col min="33" max="57" width="9.140625" style="88"/>
  </cols>
  <sheetData>
    <row r="1" spans="1:105" s="123" customFormat="1" ht="19.5" customHeight="1">
      <c r="A1" s="258" t="s">
        <v>4535</v>
      </c>
      <c r="P1" s="442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</row>
    <row r="2" spans="1:105" s="17" customFormat="1" ht="24.75" customHeight="1" thickBot="1">
      <c r="A2" s="16" t="s">
        <v>10</v>
      </c>
      <c r="B2" s="1" t="s">
        <v>2</v>
      </c>
      <c r="C2" s="1" t="s">
        <v>3</v>
      </c>
      <c r="D2" s="1" t="s">
        <v>4</v>
      </c>
      <c r="E2" s="110" t="s">
        <v>23</v>
      </c>
      <c r="F2" s="14" t="s">
        <v>9</v>
      </c>
      <c r="G2" s="14" t="s">
        <v>6</v>
      </c>
      <c r="H2" s="14" t="s">
        <v>7</v>
      </c>
      <c r="I2" s="15"/>
      <c r="J2" s="14" t="s">
        <v>254</v>
      </c>
      <c r="K2" s="14" t="s">
        <v>255</v>
      </c>
      <c r="L2" s="14" t="s">
        <v>256</v>
      </c>
      <c r="M2" s="14" t="s">
        <v>257</v>
      </c>
      <c r="N2" s="15" t="s">
        <v>4514</v>
      </c>
      <c r="O2" s="15"/>
      <c r="P2" s="16" t="s">
        <v>8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32</v>
      </c>
      <c r="AB2" s="1" t="s">
        <v>34</v>
      </c>
      <c r="AC2" s="1" t="s">
        <v>35</v>
      </c>
      <c r="AD2" s="1" t="s">
        <v>61</v>
      </c>
      <c r="AE2" s="1" t="s">
        <v>63</v>
      </c>
      <c r="AF2" s="1" t="s">
        <v>64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105" s="364" customFormat="1" ht="33.75" customHeight="1">
      <c r="A3" s="341">
        <v>1</v>
      </c>
      <c r="B3" s="350" t="s">
        <v>4281</v>
      </c>
      <c r="C3" s="350" t="s">
        <v>4269</v>
      </c>
      <c r="D3" s="350" t="s">
        <v>4280</v>
      </c>
      <c r="E3" s="362">
        <v>1.7</v>
      </c>
      <c r="F3" s="350" t="s">
        <v>1581</v>
      </c>
      <c r="G3" s="350">
        <v>80</v>
      </c>
      <c r="H3" s="350" t="s">
        <v>2725</v>
      </c>
      <c r="I3" s="350"/>
      <c r="J3" s="350"/>
      <c r="K3" s="350"/>
      <c r="L3" s="350"/>
      <c r="M3" s="350"/>
      <c r="N3" s="350"/>
      <c r="O3" s="350"/>
      <c r="P3" s="451">
        <f>G3</f>
        <v>80</v>
      </c>
      <c r="Q3" s="350" t="s">
        <v>4279</v>
      </c>
      <c r="R3" s="350" t="s">
        <v>408</v>
      </c>
      <c r="S3" s="350" t="s">
        <v>76</v>
      </c>
      <c r="T3" s="350" t="s">
        <v>159</v>
      </c>
      <c r="U3" s="350" t="s">
        <v>489</v>
      </c>
      <c r="V3" s="350" t="s">
        <v>320</v>
      </c>
      <c r="W3" s="350" t="s">
        <v>4278</v>
      </c>
      <c r="X3" s="350" t="s">
        <v>83</v>
      </c>
      <c r="Y3" s="350" t="s">
        <v>4277</v>
      </c>
      <c r="Z3" s="350" t="s">
        <v>83</v>
      </c>
      <c r="AA3" s="350" t="s">
        <v>4276</v>
      </c>
      <c r="AB3" s="363" t="s">
        <v>4275</v>
      </c>
      <c r="AC3" s="363"/>
      <c r="AD3" s="363" t="s">
        <v>4268</v>
      </c>
      <c r="AE3" s="363"/>
      <c r="AF3" s="423" t="s">
        <v>4267</v>
      </c>
      <c r="AG3" s="423" t="s">
        <v>4266</v>
      </c>
      <c r="AH3" s="424"/>
      <c r="AI3" s="424"/>
      <c r="AJ3" s="424"/>
      <c r="AK3" s="424"/>
      <c r="AL3" s="424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</row>
    <row r="4" spans="1:105" s="361" customFormat="1" ht="33.75" customHeight="1">
      <c r="A4" s="341">
        <v>2</v>
      </c>
      <c r="B4" s="342" t="s">
        <v>852</v>
      </c>
      <c r="C4" s="342" t="s">
        <v>853</v>
      </c>
      <c r="D4" s="342" t="s">
        <v>854</v>
      </c>
      <c r="E4" s="360">
        <v>1.69</v>
      </c>
      <c r="F4" s="342" t="s">
        <v>855</v>
      </c>
      <c r="G4" s="342">
        <v>80</v>
      </c>
      <c r="H4" s="342">
        <v>80</v>
      </c>
      <c r="I4" s="342"/>
      <c r="J4" s="342">
        <v>90</v>
      </c>
      <c r="K4" s="342">
        <v>80</v>
      </c>
      <c r="L4" s="342">
        <v>80</v>
      </c>
      <c r="M4" s="342">
        <v>80</v>
      </c>
      <c r="N4" s="342">
        <f>SUM(J4:M4)</f>
        <v>330</v>
      </c>
      <c r="O4" s="342"/>
      <c r="P4" s="451">
        <f>SUM(G4:H4)/2</f>
        <v>80</v>
      </c>
      <c r="Q4" s="342" t="s">
        <v>856</v>
      </c>
      <c r="R4" s="342" t="s">
        <v>85</v>
      </c>
      <c r="S4" s="342" t="s">
        <v>76</v>
      </c>
      <c r="T4" s="342" t="s">
        <v>159</v>
      </c>
      <c r="U4" s="342" t="s">
        <v>133</v>
      </c>
      <c r="V4" s="342" t="s">
        <v>83</v>
      </c>
      <c r="W4" s="342" t="s">
        <v>858</v>
      </c>
      <c r="X4" s="342" t="s">
        <v>809</v>
      </c>
      <c r="Y4" s="342" t="s">
        <v>859</v>
      </c>
      <c r="Z4" s="342" t="s">
        <v>320</v>
      </c>
      <c r="AA4" s="342" t="s">
        <v>860</v>
      </c>
      <c r="AB4" s="342" t="s">
        <v>861</v>
      </c>
      <c r="AD4" s="342"/>
      <c r="AF4" s="342" t="s">
        <v>584</v>
      </c>
      <c r="AG4" s="346"/>
      <c r="AH4" s="373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</row>
    <row r="5" spans="1:105" s="364" customFormat="1" ht="33.75" customHeight="1">
      <c r="A5" s="341">
        <v>3</v>
      </c>
      <c r="B5" s="350" t="s">
        <v>4255</v>
      </c>
      <c r="C5" s="350" t="s">
        <v>4243</v>
      </c>
      <c r="D5" s="350" t="s">
        <v>4254</v>
      </c>
      <c r="E5" s="362">
        <v>1.71</v>
      </c>
      <c r="F5" s="350" t="s">
        <v>314</v>
      </c>
      <c r="G5" s="350">
        <v>75</v>
      </c>
      <c r="H5" s="350">
        <v>80</v>
      </c>
      <c r="I5" s="350"/>
      <c r="J5" s="350">
        <v>75</v>
      </c>
      <c r="K5" s="350">
        <v>85</v>
      </c>
      <c r="L5" s="350">
        <v>85</v>
      </c>
      <c r="M5" s="350">
        <v>80</v>
      </c>
      <c r="N5" s="350">
        <f>SUM(J5:M5)</f>
        <v>325</v>
      </c>
      <c r="O5" s="350"/>
      <c r="P5" s="451">
        <f>SUM(G5:H5)/2</f>
        <v>77.5</v>
      </c>
      <c r="Q5" s="350" t="s">
        <v>4253</v>
      </c>
      <c r="R5" s="350" t="s">
        <v>75</v>
      </c>
      <c r="S5" s="350" t="s">
        <v>76</v>
      </c>
      <c r="T5" s="350" t="s">
        <v>159</v>
      </c>
      <c r="U5" s="350" t="s">
        <v>714</v>
      </c>
      <c r="V5" s="350" t="s">
        <v>83</v>
      </c>
      <c r="W5" s="350" t="s">
        <v>4250</v>
      </c>
      <c r="X5" s="350" t="s">
        <v>608</v>
      </c>
      <c r="Y5" s="350" t="s">
        <v>2731</v>
      </c>
      <c r="Z5" s="350" t="s">
        <v>320</v>
      </c>
      <c r="AA5" s="350"/>
      <c r="AB5" s="363" t="s">
        <v>4160</v>
      </c>
      <c r="AC5" s="363" t="s">
        <v>4159</v>
      </c>
      <c r="AD5" s="363"/>
      <c r="AE5" s="363"/>
      <c r="AF5" s="425" t="s">
        <v>4160</v>
      </c>
      <c r="AG5" s="425" t="s">
        <v>4159</v>
      </c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</row>
    <row r="6" spans="1:105" s="364" customFormat="1" ht="33.75" customHeight="1">
      <c r="A6" s="341">
        <v>4</v>
      </c>
      <c r="B6" s="362">
        <v>397</v>
      </c>
      <c r="C6" s="351" t="s">
        <v>476</v>
      </c>
      <c r="D6" s="351"/>
      <c r="E6" s="351" t="s">
        <v>314</v>
      </c>
      <c r="F6" s="351" t="s">
        <v>477</v>
      </c>
      <c r="G6" s="350">
        <v>75</v>
      </c>
      <c r="H6" s="350">
        <v>80</v>
      </c>
      <c r="I6" s="366"/>
      <c r="J6" s="350">
        <v>75</v>
      </c>
      <c r="K6" s="350">
        <v>80</v>
      </c>
      <c r="L6" s="350">
        <v>80</v>
      </c>
      <c r="M6" s="350">
        <v>75</v>
      </c>
      <c r="N6" s="350">
        <f>SUM(J6:M6)</f>
        <v>310</v>
      </c>
      <c r="O6" s="366"/>
      <c r="P6" s="451">
        <f>SUM(G6:H6)/2</f>
        <v>77.5</v>
      </c>
      <c r="Q6" s="427">
        <v>42374</v>
      </c>
      <c r="R6" s="351" t="s">
        <v>75</v>
      </c>
      <c r="S6" s="350" t="s">
        <v>76</v>
      </c>
      <c r="T6" s="350" t="s">
        <v>159</v>
      </c>
      <c r="U6" s="350" t="s">
        <v>489</v>
      </c>
      <c r="V6" s="350" t="s">
        <v>320</v>
      </c>
      <c r="W6" s="350" t="s">
        <v>389</v>
      </c>
      <c r="X6" s="350" t="s">
        <v>390</v>
      </c>
      <c r="Y6" s="350" t="s">
        <v>391</v>
      </c>
      <c r="Z6" s="350" t="s">
        <v>392</v>
      </c>
      <c r="AA6" s="350" t="s">
        <v>4407</v>
      </c>
      <c r="AB6" s="363" t="s">
        <v>394</v>
      </c>
      <c r="AD6" s="363" t="s">
        <v>393</v>
      </c>
      <c r="AE6" s="364" t="s">
        <v>394</v>
      </c>
      <c r="AF6" s="363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</row>
    <row r="7" spans="1:105" s="365" customFormat="1" ht="33.75" customHeight="1">
      <c r="A7" s="341">
        <v>5</v>
      </c>
      <c r="B7" s="351" t="s">
        <v>2261</v>
      </c>
      <c r="C7" s="351" t="s">
        <v>3431</v>
      </c>
      <c r="D7" s="351" t="s">
        <v>3432</v>
      </c>
      <c r="E7" s="368">
        <v>1.67</v>
      </c>
      <c r="F7" s="351" t="s">
        <v>4519</v>
      </c>
      <c r="G7" s="351">
        <v>75</v>
      </c>
      <c r="H7" s="351" t="s">
        <v>2725</v>
      </c>
      <c r="I7" s="351"/>
      <c r="J7" s="351"/>
      <c r="K7" s="351"/>
      <c r="L7" s="351"/>
      <c r="M7" s="351"/>
      <c r="N7" s="7"/>
      <c r="O7" s="351"/>
      <c r="P7" s="451">
        <f>G7</f>
        <v>75</v>
      </c>
      <c r="Q7" s="351" t="s">
        <v>3435</v>
      </c>
      <c r="R7" s="351" t="s">
        <v>3436</v>
      </c>
      <c r="S7" s="351" t="s">
        <v>3394</v>
      </c>
      <c r="T7" s="351" t="s">
        <v>159</v>
      </c>
      <c r="U7" s="351" t="s">
        <v>3438</v>
      </c>
      <c r="V7" s="351" t="s">
        <v>83</v>
      </c>
      <c r="W7" s="351" t="s">
        <v>3439</v>
      </c>
      <c r="X7" s="351" t="s">
        <v>83</v>
      </c>
      <c r="Y7" s="351" t="s">
        <v>3440</v>
      </c>
      <c r="Z7" s="351" t="s">
        <v>177</v>
      </c>
      <c r="AA7" s="351" t="s">
        <v>3441</v>
      </c>
      <c r="AB7" s="351" t="s">
        <v>3442</v>
      </c>
      <c r="AC7" s="366"/>
      <c r="AD7" s="351" t="s">
        <v>3449</v>
      </c>
      <c r="AE7" s="351" t="s">
        <v>3450</v>
      </c>
      <c r="AF7" s="369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</row>
    <row r="8" spans="1:105" s="364" customFormat="1" ht="33.75" customHeight="1">
      <c r="A8" s="341">
        <v>5</v>
      </c>
      <c r="B8" s="351"/>
      <c r="C8" s="350" t="s">
        <v>2437</v>
      </c>
      <c r="D8" s="351" t="s">
        <v>2565</v>
      </c>
      <c r="E8" s="368">
        <v>1.65</v>
      </c>
      <c r="F8" s="350" t="s">
        <v>4461</v>
      </c>
      <c r="G8" s="351">
        <v>75</v>
      </c>
      <c r="H8" s="351" t="s">
        <v>2566</v>
      </c>
      <c r="I8" s="351"/>
      <c r="J8" s="351"/>
      <c r="K8" s="351"/>
      <c r="L8" s="351"/>
      <c r="M8" s="351"/>
      <c r="N8" s="7"/>
      <c r="O8" s="351"/>
      <c r="P8" s="451">
        <f>G8</f>
        <v>75</v>
      </c>
      <c r="Q8" s="511">
        <v>39086</v>
      </c>
      <c r="R8" s="366" t="s">
        <v>75</v>
      </c>
      <c r="S8" s="351" t="s">
        <v>76</v>
      </c>
      <c r="T8" s="351" t="s">
        <v>159</v>
      </c>
      <c r="U8" s="351" t="s">
        <v>391</v>
      </c>
      <c r="V8" s="351" t="s">
        <v>392</v>
      </c>
      <c r="W8" s="351" t="s">
        <v>4408</v>
      </c>
      <c r="X8" s="351" t="s">
        <v>75</v>
      </c>
      <c r="Y8" s="351" t="s">
        <v>4409</v>
      </c>
      <c r="Z8" s="351" t="s">
        <v>83</v>
      </c>
      <c r="AA8" s="351"/>
      <c r="AB8" s="351"/>
      <c r="AC8" s="351" t="s">
        <v>2411</v>
      </c>
      <c r="AD8" s="369" t="s">
        <v>4410</v>
      </c>
      <c r="AE8" s="369" t="s">
        <v>4411</v>
      </c>
      <c r="AF8" s="353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</row>
    <row r="9" spans="1:105" s="364" customFormat="1" ht="33.75" customHeight="1">
      <c r="A9" s="341">
        <v>5</v>
      </c>
      <c r="B9" s="350" t="s">
        <v>4265</v>
      </c>
      <c r="C9" s="350" t="s">
        <v>4264</v>
      </c>
      <c r="D9" s="350" t="s">
        <v>4263</v>
      </c>
      <c r="E9" s="362">
        <v>1.65</v>
      </c>
      <c r="F9" s="363" t="s">
        <v>1581</v>
      </c>
      <c r="G9" s="350">
        <v>75</v>
      </c>
      <c r="H9" s="350" t="s">
        <v>2725</v>
      </c>
      <c r="I9" s="350"/>
      <c r="J9" s="350"/>
      <c r="K9" s="350"/>
      <c r="L9" s="350"/>
      <c r="M9" s="350"/>
      <c r="N9" s="10"/>
      <c r="O9" s="350"/>
      <c r="P9" s="451">
        <f>G9</f>
        <v>75</v>
      </c>
      <c r="Q9" s="350" t="s">
        <v>4261</v>
      </c>
      <c r="R9" s="350" t="s">
        <v>408</v>
      </c>
      <c r="S9" s="350" t="s">
        <v>76</v>
      </c>
      <c r="T9" s="350" t="s">
        <v>159</v>
      </c>
      <c r="U9" s="350" t="s">
        <v>4259</v>
      </c>
      <c r="V9" s="350" t="s">
        <v>83</v>
      </c>
      <c r="W9" s="350" t="s">
        <v>4258</v>
      </c>
      <c r="X9" s="350" t="s">
        <v>75</v>
      </c>
      <c r="Y9" s="350" t="s">
        <v>498</v>
      </c>
      <c r="Z9" s="350" t="s">
        <v>177</v>
      </c>
      <c r="AA9" s="350"/>
      <c r="AB9" s="350" t="s">
        <v>4160</v>
      </c>
      <c r="AC9" s="350" t="s">
        <v>4159</v>
      </c>
      <c r="AD9" s="363"/>
      <c r="AE9" s="363"/>
      <c r="AF9" s="425" t="s">
        <v>4256</v>
      </c>
      <c r="AG9" s="425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</row>
    <row r="10" spans="1:105" s="364" customFormat="1" ht="33.75" customHeight="1">
      <c r="A10" s="341">
        <v>8</v>
      </c>
      <c r="B10" s="351" t="s">
        <v>3165</v>
      </c>
      <c r="C10" s="351" t="s">
        <v>3166</v>
      </c>
      <c r="D10" s="351" t="s">
        <v>3167</v>
      </c>
      <c r="E10" s="368">
        <v>1.61</v>
      </c>
      <c r="F10" s="351" t="s">
        <v>1581</v>
      </c>
      <c r="G10" s="351">
        <v>70</v>
      </c>
      <c r="H10" s="351">
        <v>80</v>
      </c>
      <c r="I10" s="351"/>
      <c r="J10" s="351">
        <v>80</v>
      </c>
      <c r="K10" s="351">
        <v>75</v>
      </c>
      <c r="L10" s="351">
        <v>85</v>
      </c>
      <c r="M10" s="351">
        <v>80</v>
      </c>
      <c r="N10" s="351">
        <f>SUM(J10:M10)</f>
        <v>320</v>
      </c>
      <c r="O10" s="351"/>
      <c r="P10" s="451">
        <f>SUM(G10:H10)/2</f>
        <v>75</v>
      </c>
      <c r="Q10" s="351" t="s">
        <v>3168</v>
      </c>
      <c r="R10" s="351" t="s">
        <v>75</v>
      </c>
      <c r="S10" s="351" t="s">
        <v>76</v>
      </c>
      <c r="T10" s="351" t="s">
        <v>159</v>
      </c>
      <c r="U10" s="351" t="s">
        <v>489</v>
      </c>
      <c r="V10" s="351" t="s">
        <v>320</v>
      </c>
      <c r="W10" s="351" t="s">
        <v>3170</v>
      </c>
      <c r="X10" s="351" t="s">
        <v>3171</v>
      </c>
      <c r="Y10" s="351" t="s">
        <v>2543</v>
      </c>
      <c r="Z10" s="351" t="s">
        <v>110</v>
      </c>
      <c r="AA10" s="351" t="s">
        <v>3172</v>
      </c>
      <c r="AB10" s="351" t="s">
        <v>3173</v>
      </c>
      <c r="AC10" s="351"/>
      <c r="AD10" s="351" t="s">
        <v>2844</v>
      </c>
      <c r="AE10" s="351"/>
      <c r="AF10" s="351" t="s">
        <v>2845</v>
      </c>
      <c r="AG10" s="372" t="s">
        <v>2846</v>
      </c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3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</row>
    <row r="11" spans="1:105" s="364" customFormat="1" ht="33.75" customHeight="1">
      <c r="A11" s="341">
        <v>9</v>
      </c>
      <c r="B11" s="350" t="s">
        <v>801</v>
      </c>
      <c r="C11" s="350" t="s">
        <v>802</v>
      </c>
      <c r="D11" s="350" t="s">
        <v>803</v>
      </c>
      <c r="E11" s="362">
        <v>1.72</v>
      </c>
      <c r="F11" s="350" t="s">
        <v>4460</v>
      </c>
      <c r="G11" s="350">
        <v>70</v>
      </c>
      <c r="H11" s="350">
        <v>80</v>
      </c>
      <c r="I11" s="350"/>
      <c r="J11" s="350">
        <v>65</v>
      </c>
      <c r="K11" s="350">
        <v>80</v>
      </c>
      <c r="L11" s="350">
        <v>90</v>
      </c>
      <c r="M11" s="350">
        <v>80</v>
      </c>
      <c r="N11" s="350">
        <f>SUM(J11:M11)</f>
        <v>315</v>
      </c>
      <c r="O11" s="350"/>
      <c r="P11" s="451">
        <f>SUM(G11:H11)/2</f>
        <v>75</v>
      </c>
      <c r="Q11" s="350" t="s">
        <v>804</v>
      </c>
      <c r="R11" s="350" t="s">
        <v>75</v>
      </c>
      <c r="S11" s="350" t="s">
        <v>76</v>
      </c>
      <c r="T11" s="350" t="s">
        <v>159</v>
      </c>
      <c r="U11" s="350" t="s">
        <v>807</v>
      </c>
      <c r="V11" s="350" t="s">
        <v>83</v>
      </c>
      <c r="W11" s="350" t="s">
        <v>808</v>
      </c>
      <c r="X11" s="350" t="s">
        <v>809</v>
      </c>
      <c r="Y11" s="350" t="s">
        <v>810</v>
      </c>
      <c r="Z11" s="350" t="s">
        <v>83</v>
      </c>
      <c r="AA11" s="350" t="s">
        <v>811</v>
      </c>
      <c r="AB11" s="350" t="s">
        <v>812</v>
      </c>
      <c r="AC11" s="350"/>
      <c r="AD11" s="363" t="s">
        <v>811</v>
      </c>
      <c r="AE11" s="363"/>
      <c r="AF11" s="363" t="s">
        <v>812</v>
      </c>
      <c r="AG11" s="425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</row>
    <row r="12" spans="1:105" s="6" customFormat="1" ht="45">
      <c r="A12" s="265">
        <v>10</v>
      </c>
      <c r="B12" s="7" t="s">
        <v>3115</v>
      </c>
      <c r="C12" s="7" t="s">
        <v>3116</v>
      </c>
      <c r="D12" s="7" t="s">
        <v>3117</v>
      </c>
      <c r="E12" s="78">
        <v>1.68</v>
      </c>
      <c r="F12" s="10" t="s">
        <v>4420</v>
      </c>
      <c r="G12" s="7">
        <v>75</v>
      </c>
      <c r="H12" s="7">
        <v>75</v>
      </c>
      <c r="I12" s="7"/>
      <c r="J12" s="7">
        <v>70</v>
      </c>
      <c r="K12" s="7">
        <v>75</v>
      </c>
      <c r="L12" s="7">
        <v>75</v>
      </c>
      <c r="M12" s="7">
        <v>70</v>
      </c>
      <c r="N12" s="7">
        <f>SUM(J12:M12)</f>
        <v>290</v>
      </c>
      <c r="O12" s="7"/>
      <c r="P12" s="451">
        <f>SUM(G12:H12)/2</f>
        <v>75</v>
      </c>
      <c r="Q12" s="7" t="s">
        <v>3120</v>
      </c>
      <c r="R12" s="7" t="s">
        <v>75</v>
      </c>
      <c r="S12" s="7" t="s">
        <v>76</v>
      </c>
      <c r="T12" s="7" t="s">
        <v>159</v>
      </c>
      <c r="U12" s="7" t="s">
        <v>489</v>
      </c>
      <c r="V12" s="7" t="s">
        <v>320</v>
      </c>
      <c r="W12" s="7" t="s">
        <v>1575</v>
      </c>
      <c r="X12" s="7" t="s">
        <v>1576</v>
      </c>
      <c r="Y12" s="7" t="s">
        <v>1577</v>
      </c>
      <c r="Z12" s="7" t="s">
        <v>83</v>
      </c>
      <c r="AA12" s="7" t="s">
        <v>2116</v>
      </c>
      <c r="AB12" s="7" t="s">
        <v>3121</v>
      </c>
      <c r="AC12" s="7"/>
      <c r="AD12" s="7"/>
      <c r="AE12" s="7"/>
      <c r="AF12" s="7" t="s">
        <v>1075</v>
      </c>
      <c r="AG12" s="93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7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</row>
    <row r="13" spans="1:105" s="35" customFormat="1">
      <c r="A13" s="428"/>
      <c r="B13" s="233"/>
      <c r="C13" s="233"/>
      <c r="D13" s="233"/>
      <c r="E13" s="523"/>
      <c r="F13" s="96"/>
      <c r="G13" s="75"/>
      <c r="H13" s="75"/>
      <c r="I13" s="75"/>
      <c r="J13" s="75"/>
      <c r="K13" s="75"/>
      <c r="L13" s="75"/>
      <c r="M13" s="75"/>
      <c r="N13" s="11"/>
      <c r="O13" s="75"/>
      <c r="P13" s="454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75"/>
      <c r="AG13" s="75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</row>
    <row r="14" spans="1:105" s="367" customFormat="1" ht="33.75" customHeight="1">
      <c r="A14" s="341"/>
      <c r="B14" s="350" t="s">
        <v>833</v>
      </c>
      <c r="C14" s="350" t="s">
        <v>834</v>
      </c>
      <c r="D14" s="350" t="s">
        <v>835</v>
      </c>
      <c r="E14" s="513">
        <v>1.62</v>
      </c>
      <c r="F14" s="363" t="s">
        <v>2104</v>
      </c>
      <c r="G14" s="363">
        <v>70</v>
      </c>
      <c r="H14" s="363">
        <v>75</v>
      </c>
      <c r="I14" s="363"/>
      <c r="J14" s="363">
        <v>80</v>
      </c>
      <c r="K14" s="363">
        <v>75</v>
      </c>
      <c r="L14" s="363">
        <v>75</v>
      </c>
      <c r="M14" s="363">
        <v>70</v>
      </c>
      <c r="N14" s="10">
        <f t="shared" ref="N14:N19" si="0">SUM(J14:M14)</f>
        <v>300</v>
      </c>
      <c r="O14" s="363"/>
      <c r="P14" s="451">
        <f t="shared" ref="P14:P22" si="1">SUM(G14:H14)/2</f>
        <v>72.5</v>
      </c>
      <c r="Q14" s="350" t="s">
        <v>837</v>
      </c>
      <c r="R14" s="350" t="s">
        <v>106</v>
      </c>
      <c r="S14" s="350" t="s">
        <v>76</v>
      </c>
      <c r="T14" s="350" t="s">
        <v>159</v>
      </c>
      <c r="U14" s="350" t="s">
        <v>838</v>
      </c>
      <c r="V14" s="350" t="s">
        <v>839</v>
      </c>
      <c r="W14" s="350" t="s">
        <v>840</v>
      </c>
      <c r="X14" s="350" t="s">
        <v>841</v>
      </c>
      <c r="Y14" s="350" t="s">
        <v>842</v>
      </c>
      <c r="Z14" s="350" t="s">
        <v>83</v>
      </c>
      <c r="AA14" s="350"/>
      <c r="AB14" s="350" t="s">
        <v>843</v>
      </c>
      <c r="AC14" s="350"/>
      <c r="AD14" s="350" t="s">
        <v>844</v>
      </c>
      <c r="AE14" s="350"/>
      <c r="AF14" s="425" t="s">
        <v>850</v>
      </c>
      <c r="AG14" s="363"/>
      <c r="AH14" s="363" t="s">
        <v>851</v>
      </c>
      <c r="AI14" s="363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</row>
    <row r="15" spans="1:105" s="365" customFormat="1" ht="33.75" customHeight="1">
      <c r="A15" s="341"/>
      <c r="B15" s="362">
        <v>410</v>
      </c>
      <c r="C15" s="351" t="s">
        <v>2552</v>
      </c>
      <c r="D15" s="351" t="s">
        <v>2554</v>
      </c>
      <c r="E15" s="368">
        <v>1.67</v>
      </c>
      <c r="F15" s="350" t="s">
        <v>2104</v>
      </c>
      <c r="G15" s="351">
        <v>70</v>
      </c>
      <c r="H15" s="351">
        <v>75</v>
      </c>
      <c r="I15" s="351"/>
      <c r="J15" s="351">
        <v>80</v>
      </c>
      <c r="K15" s="351">
        <v>65</v>
      </c>
      <c r="L15" s="351">
        <v>80</v>
      </c>
      <c r="M15" s="351">
        <v>70</v>
      </c>
      <c r="N15" s="10">
        <f t="shared" si="0"/>
        <v>295</v>
      </c>
      <c r="O15" s="351"/>
      <c r="P15" s="451">
        <f t="shared" si="1"/>
        <v>72.5</v>
      </c>
      <c r="Q15" s="351" t="s">
        <v>2556</v>
      </c>
      <c r="R15" s="351" t="s">
        <v>75</v>
      </c>
      <c r="S15" s="351" t="s">
        <v>76</v>
      </c>
      <c r="T15" s="351" t="s">
        <v>159</v>
      </c>
      <c r="U15" s="351" t="s">
        <v>2559</v>
      </c>
      <c r="V15" s="351" t="s">
        <v>83</v>
      </c>
      <c r="W15" s="351" t="s">
        <v>2560</v>
      </c>
      <c r="X15" s="351" t="s">
        <v>2561</v>
      </c>
      <c r="Y15" s="351" t="s">
        <v>842</v>
      </c>
      <c r="Z15" s="369" t="s">
        <v>83</v>
      </c>
      <c r="AA15" s="369"/>
      <c r="AB15" s="369"/>
      <c r="AC15" s="369"/>
      <c r="AD15" s="369" t="s">
        <v>2411</v>
      </c>
      <c r="AE15" s="374"/>
      <c r="AF15" s="369"/>
      <c r="AG15" s="369"/>
      <c r="AH15" s="369" t="s">
        <v>2411</v>
      </c>
      <c r="AI15" s="369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</row>
    <row r="16" spans="1:105" s="364" customFormat="1" ht="33.75" customHeight="1">
      <c r="A16" s="349"/>
      <c r="B16" s="350" t="s">
        <v>2096</v>
      </c>
      <c r="C16" s="350" t="s">
        <v>2097</v>
      </c>
      <c r="D16" s="350" t="s">
        <v>2098</v>
      </c>
      <c r="E16" s="362">
        <v>1.67</v>
      </c>
      <c r="F16" s="350" t="s">
        <v>2104</v>
      </c>
      <c r="G16" s="350">
        <v>70</v>
      </c>
      <c r="H16" s="350">
        <v>75</v>
      </c>
      <c r="I16" s="350"/>
      <c r="J16" s="350">
        <v>75</v>
      </c>
      <c r="K16" s="350">
        <v>70</v>
      </c>
      <c r="L16" s="350">
        <v>80</v>
      </c>
      <c r="M16" s="350">
        <v>70</v>
      </c>
      <c r="N16" s="350">
        <f t="shared" si="0"/>
        <v>295</v>
      </c>
      <c r="O16" s="350"/>
      <c r="P16" s="451">
        <f t="shared" si="1"/>
        <v>72.5</v>
      </c>
      <c r="Q16" s="350" t="s">
        <v>2099</v>
      </c>
      <c r="R16" s="350" t="s">
        <v>75</v>
      </c>
      <c r="S16" s="350" t="s">
        <v>76</v>
      </c>
      <c r="T16" s="350" t="s">
        <v>159</v>
      </c>
      <c r="U16" s="350" t="s">
        <v>1402</v>
      </c>
      <c r="V16" s="350" t="s">
        <v>83</v>
      </c>
      <c r="W16" s="350" t="s">
        <v>2023</v>
      </c>
      <c r="X16" s="350" t="s">
        <v>75</v>
      </c>
      <c r="Y16" s="350" t="s">
        <v>683</v>
      </c>
      <c r="Z16" s="350" t="s">
        <v>204</v>
      </c>
      <c r="AA16" s="350" t="s">
        <v>134</v>
      </c>
      <c r="AB16" s="350" t="s">
        <v>2024</v>
      </c>
      <c r="AC16" s="423" t="s">
        <v>2025</v>
      </c>
      <c r="AD16" s="363" t="s">
        <v>134</v>
      </c>
      <c r="AE16" s="363" t="s">
        <v>2024</v>
      </c>
      <c r="AF16" s="363" t="s">
        <v>2025</v>
      </c>
    </row>
    <row r="17" spans="1:105" s="364" customFormat="1" ht="33.75" customHeight="1">
      <c r="A17" s="349"/>
      <c r="B17" s="350" t="s">
        <v>792</v>
      </c>
      <c r="C17" s="350" t="s">
        <v>793</v>
      </c>
      <c r="D17" s="350" t="s">
        <v>794</v>
      </c>
      <c r="E17" s="362">
        <v>1.62</v>
      </c>
      <c r="F17" s="350" t="s">
        <v>314</v>
      </c>
      <c r="G17" s="350">
        <v>70</v>
      </c>
      <c r="H17" s="350">
        <v>75</v>
      </c>
      <c r="I17" s="350"/>
      <c r="J17" s="350">
        <v>80</v>
      </c>
      <c r="K17" s="350">
        <v>70</v>
      </c>
      <c r="L17" s="350">
        <v>70</v>
      </c>
      <c r="M17" s="350">
        <v>70</v>
      </c>
      <c r="N17" s="350">
        <f t="shared" si="0"/>
        <v>290</v>
      </c>
      <c r="O17" s="350"/>
      <c r="P17" s="451">
        <f t="shared" si="1"/>
        <v>72.5</v>
      </c>
      <c r="Q17" s="350" t="s">
        <v>795</v>
      </c>
      <c r="R17" s="350" t="s">
        <v>796</v>
      </c>
      <c r="S17" s="350" t="s">
        <v>76</v>
      </c>
      <c r="T17" s="350" t="s">
        <v>159</v>
      </c>
      <c r="U17" s="350" t="s">
        <v>123</v>
      </c>
      <c r="V17" s="350" t="s">
        <v>75</v>
      </c>
      <c r="W17" s="350" t="s">
        <v>799</v>
      </c>
      <c r="X17" s="350" t="s">
        <v>800</v>
      </c>
      <c r="Y17" s="350" t="s">
        <v>391</v>
      </c>
      <c r="Z17" s="350" t="s">
        <v>392</v>
      </c>
      <c r="AA17" s="350" t="s">
        <v>783</v>
      </c>
      <c r="AB17" s="350" t="s">
        <v>784</v>
      </c>
      <c r="AC17" s="423" t="s">
        <v>785</v>
      </c>
      <c r="AD17" s="363" t="s">
        <v>538</v>
      </c>
      <c r="AE17" s="363" t="s">
        <v>539</v>
      </c>
      <c r="AF17" s="363" t="s">
        <v>540</v>
      </c>
    </row>
    <row r="18" spans="1:105" s="8" customFormat="1" ht="30.75" customHeight="1">
      <c r="A18" s="265"/>
      <c r="B18" s="7" t="s">
        <v>262</v>
      </c>
      <c r="C18" s="7" t="s">
        <v>84</v>
      </c>
      <c r="D18" s="7" t="s">
        <v>263</v>
      </c>
      <c r="E18" s="78">
        <v>1.67</v>
      </c>
      <c r="F18" s="10" t="s">
        <v>2104</v>
      </c>
      <c r="G18" s="7">
        <v>70</v>
      </c>
      <c r="H18" s="7">
        <v>75</v>
      </c>
      <c r="I18" s="7"/>
      <c r="J18" s="7">
        <v>70</v>
      </c>
      <c r="K18" s="7">
        <v>75</v>
      </c>
      <c r="L18" s="7">
        <v>70</v>
      </c>
      <c r="M18" s="7">
        <v>75</v>
      </c>
      <c r="N18" s="10">
        <f t="shared" si="0"/>
        <v>290</v>
      </c>
      <c r="O18" s="7"/>
      <c r="P18" s="9">
        <f t="shared" si="1"/>
        <v>72.5</v>
      </c>
      <c r="Q18" s="7" t="s">
        <v>266</v>
      </c>
      <c r="R18" s="7" t="s">
        <v>85</v>
      </c>
      <c r="S18" s="7" t="s">
        <v>76</v>
      </c>
      <c r="T18" s="7" t="s">
        <v>159</v>
      </c>
      <c r="U18" s="7" t="s">
        <v>86</v>
      </c>
      <c r="V18" s="7" t="s">
        <v>87</v>
      </c>
      <c r="W18" s="7" t="s">
        <v>269</v>
      </c>
      <c r="X18" s="7" t="s">
        <v>270</v>
      </c>
      <c r="Y18" s="7" t="s">
        <v>271</v>
      </c>
      <c r="Z18" s="7" t="s">
        <v>83</v>
      </c>
      <c r="AA18" s="7" t="s">
        <v>82</v>
      </c>
      <c r="AB18" s="7" t="s">
        <v>88</v>
      </c>
      <c r="AC18" s="7"/>
      <c r="AD18" s="7" t="s">
        <v>89</v>
      </c>
      <c r="AE18" s="93" t="s">
        <v>90</v>
      </c>
      <c r="AF18" s="7" t="s">
        <v>273</v>
      </c>
      <c r="AG18" s="22"/>
      <c r="AH18" s="22" t="s">
        <v>274</v>
      </c>
      <c r="AI18" s="22"/>
      <c r="AJ18" s="97"/>
      <c r="AK18" s="97"/>
      <c r="AL18" s="97"/>
      <c r="AM18" s="97"/>
      <c r="AN18" s="97"/>
      <c r="AO18" s="97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522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2"/>
      <c r="CT18" s="522"/>
      <c r="CU18" s="522"/>
      <c r="CV18" s="522"/>
      <c r="CW18" s="522"/>
      <c r="CX18" s="522"/>
      <c r="CY18" s="522"/>
      <c r="CZ18" s="522"/>
      <c r="DA18" s="522"/>
    </row>
    <row r="19" spans="1:105" s="365" customFormat="1" ht="33.75" customHeight="1">
      <c r="A19" s="349"/>
      <c r="B19" s="350" t="s">
        <v>2718</v>
      </c>
      <c r="C19" s="350" t="s">
        <v>2719</v>
      </c>
      <c r="D19" s="350" t="s">
        <v>2720</v>
      </c>
      <c r="E19" s="362">
        <v>1.61</v>
      </c>
      <c r="F19" s="350" t="s">
        <v>2104</v>
      </c>
      <c r="G19" s="350">
        <v>70</v>
      </c>
      <c r="H19" s="350">
        <v>75</v>
      </c>
      <c r="I19" s="350"/>
      <c r="J19" s="350">
        <v>75</v>
      </c>
      <c r="K19" s="350">
        <v>75</v>
      </c>
      <c r="L19" s="350">
        <v>65</v>
      </c>
      <c r="M19" s="350">
        <v>75</v>
      </c>
      <c r="N19" s="350">
        <f t="shared" si="0"/>
        <v>290</v>
      </c>
      <c r="O19" s="350"/>
      <c r="P19" s="451">
        <f t="shared" si="1"/>
        <v>72.5</v>
      </c>
      <c r="Q19" s="423" t="s">
        <v>315</v>
      </c>
      <c r="R19" s="423" t="s">
        <v>85</v>
      </c>
      <c r="S19" s="423" t="s">
        <v>76</v>
      </c>
      <c r="T19" s="423" t="s">
        <v>159</v>
      </c>
      <c r="U19" s="423" t="s">
        <v>179</v>
      </c>
      <c r="V19" s="423" t="s">
        <v>83</v>
      </c>
      <c r="W19" s="423" t="s">
        <v>2707</v>
      </c>
      <c r="X19" s="423" t="s">
        <v>2708</v>
      </c>
      <c r="Y19" s="423" t="s">
        <v>2709</v>
      </c>
      <c r="Z19" s="423" t="s">
        <v>320</v>
      </c>
      <c r="AA19" s="350"/>
      <c r="AB19" s="350" t="s">
        <v>2668</v>
      </c>
      <c r="AC19" s="350"/>
      <c r="AD19" s="350"/>
      <c r="AE19" s="350" t="s">
        <v>2668</v>
      </c>
      <c r="AF19" s="350"/>
      <c r="AG19" s="521"/>
      <c r="AH19" s="521"/>
      <c r="AI19" s="521"/>
      <c r="AJ19" s="521"/>
      <c r="AK19" s="521"/>
      <c r="AL19" s="521"/>
    </row>
    <row r="20" spans="1:105" s="6" customFormat="1" ht="33.75">
      <c r="A20" s="265"/>
      <c r="B20" s="7" t="s">
        <v>1513</v>
      </c>
      <c r="C20" s="7" t="s">
        <v>1514</v>
      </c>
      <c r="D20" s="7" t="s">
        <v>1515</v>
      </c>
      <c r="E20" s="78">
        <v>1.59</v>
      </c>
      <c r="F20" s="7" t="s">
        <v>333</v>
      </c>
      <c r="G20" s="7">
        <v>65</v>
      </c>
      <c r="H20" s="7">
        <v>80</v>
      </c>
      <c r="I20" s="7"/>
      <c r="J20" s="7">
        <v>75</v>
      </c>
      <c r="K20" s="7">
        <v>80</v>
      </c>
      <c r="L20" s="7">
        <v>75</v>
      </c>
      <c r="M20" s="7">
        <v>80</v>
      </c>
      <c r="N20" s="7"/>
      <c r="O20" s="7"/>
      <c r="P20" s="451">
        <f t="shared" si="1"/>
        <v>72.5</v>
      </c>
      <c r="Q20" s="7" t="s">
        <v>1517</v>
      </c>
      <c r="R20" s="7" t="s">
        <v>106</v>
      </c>
      <c r="S20" s="7" t="s">
        <v>76</v>
      </c>
      <c r="T20" s="7" t="s">
        <v>159</v>
      </c>
      <c r="U20" s="7" t="s">
        <v>665</v>
      </c>
      <c r="V20" s="7" t="s">
        <v>666</v>
      </c>
      <c r="W20" s="7" t="s">
        <v>1519</v>
      </c>
      <c r="X20" s="7" t="s">
        <v>75</v>
      </c>
      <c r="Y20" s="7" t="s">
        <v>281</v>
      </c>
      <c r="Z20" s="7" t="s">
        <v>177</v>
      </c>
      <c r="AA20" s="7" t="s">
        <v>1138</v>
      </c>
      <c r="AB20" s="7" t="s">
        <v>1520</v>
      </c>
      <c r="AC20" s="7"/>
      <c r="AD20" s="7" t="s">
        <v>1528</v>
      </c>
      <c r="AE20" s="7"/>
      <c r="AF20" s="7" t="s">
        <v>1529</v>
      </c>
      <c r="AG20" s="93" t="s">
        <v>1530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89"/>
      <c r="BB20" s="89"/>
      <c r="BC20" s="89"/>
      <c r="BD20" s="89"/>
      <c r="BE20" s="89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</row>
    <row r="21" spans="1:105" s="365" customFormat="1" ht="33.75" customHeight="1">
      <c r="A21" s="350"/>
      <c r="B21" s="350" t="s">
        <v>454</v>
      </c>
      <c r="C21" s="350" t="s">
        <v>455</v>
      </c>
      <c r="D21" s="350" t="s">
        <v>456</v>
      </c>
      <c r="E21" s="362">
        <v>1.7</v>
      </c>
      <c r="F21" s="350" t="s">
        <v>333</v>
      </c>
      <c r="G21" s="350">
        <v>70</v>
      </c>
      <c r="H21" s="350">
        <v>70</v>
      </c>
      <c r="I21" s="350"/>
      <c r="J21" s="350">
        <v>65</v>
      </c>
      <c r="K21" s="350">
        <v>70</v>
      </c>
      <c r="L21" s="350">
        <v>70</v>
      </c>
      <c r="M21" s="350">
        <v>70</v>
      </c>
      <c r="N21" s="350"/>
      <c r="O21" s="350"/>
      <c r="P21" s="451">
        <f t="shared" si="1"/>
        <v>70</v>
      </c>
      <c r="Q21" s="350" t="s">
        <v>459</v>
      </c>
      <c r="R21" s="350" t="s">
        <v>85</v>
      </c>
      <c r="S21" s="350" t="s">
        <v>76</v>
      </c>
      <c r="T21" s="350" t="s">
        <v>159</v>
      </c>
      <c r="U21" s="350" t="s">
        <v>176</v>
      </c>
      <c r="V21" s="350" t="s">
        <v>177</v>
      </c>
      <c r="W21" s="350" t="s">
        <v>462</v>
      </c>
      <c r="X21" s="350" t="s">
        <v>152</v>
      </c>
      <c r="Y21" s="350" t="s">
        <v>463</v>
      </c>
      <c r="Z21" s="350" t="s">
        <v>110</v>
      </c>
      <c r="AA21" s="350" t="s">
        <v>464</v>
      </c>
      <c r="AB21" s="350" t="s">
        <v>465</v>
      </c>
      <c r="AC21" s="423" t="s">
        <v>466</v>
      </c>
      <c r="AD21" s="350" t="s">
        <v>473</v>
      </c>
      <c r="AE21" s="350" t="s">
        <v>474</v>
      </c>
      <c r="AF21" s="350"/>
      <c r="AG21" s="366"/>
      <c r="AH21" s="366"/>
      <c r="AI21" s="366"/>
      <c r="AJ21" s="366"/>
      <c r="AK21" s="366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</row>
    <row r="22" spans="1:105" s="371" customFormat="1" ht="33.75" customHeight="1">
      <c r="A22" s="350"/>
      <c r="B22" s="350" t="s">
        <v>816</v>
      </c>
      <c r="C22" s="350" t="s">
        <v>817</v>
      </c>
      <c r="D22" s="350" t="s">
        <v>818</v>
      </c>
      <c r="E22" s="362">
        <v>1.69</v>
      </c>
      <c r="F22" s="350" t="s">
        <v>819</v>
      </c>
      <c r="G22" s="350">
        <v>65</v>
      </c>
      <c r="H22" s="350">
        <v>75</v>
      </c>
      <c r="I22" s="350"/>
      <c r="J22" s="350">
        <v>70</v>
      </c>
      <c r="K22" s="350">
        <v>75</v>
      </c>
      <c r="L22" s="350">
        <v>80</v>
      </c>
      <c r="M22" s="350">
        <v>75</v>
      </c>
      <c r="N22" s="350"/>
      <c r="O22" s="350"/>
      <c r="P22" s="451">
        <f t="shared" si="1"/>
        <v>70</v>
      </c>
      <c r="Q22" s="350" t="s">
        <v>820</v>
      </c>
      <c r="R22" s="350" t="s">
        <v>152</v>
      </c>
      <c r="S22" s="350" t="s">
        <v>76</v>
      </c>
      <c r="T22" s="350" t="s">
        <v>159</v>
      </c>
      <c r="U22" s="350" t="s">
        <v>821</v>
      </c>
      <c r="V22" s="350" t="s">
        <v>110</v>
      </c>
      <c r="W22" s="350" t="s">
        <v>206</v>
      </c>
      <c r="X22" s="350" t="s">
        <v>207</v>
      </c>
      <c r="Y22" s="350" t="s">
        <v>206</v>
      </c>
      <c r="Z22" s="350" t="s">
        <v>207</v>
      </c>
      <c r="AA22" s="363" t="s">
        <v>822</v>
      </c>
      <c r="AB22" s="363" t="s">
        <v>823</v>
      </c>
      <c r="AC22" s="425"/>
      <c r="AD22" s="363" t="s">
        <v>73</v>
      </c>
      <c r="AE22" s="363" t="s">
        <v>832</v>
      </c>
      <c r="AF22" s="363"/>
      <c r="AG22" s="364"/>
      <c r="AH22" s="364"/>
      <c r="AI22" s="364"/>
      <c r="AJ22" s="364"/>
      <c r="AK22" s="364"/>
      <c r="AL22" s="364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</row>
    <row r="23" spans="1:105" s="371" customFormat="1" ht="33.75" customHeight="1">
      <c r="A23" s="351"/>
      <c r="B23" s="351" t="s">
        <v>1531</v>
      </c>
      <c r="C23" s="351" t="s">
        <v>1532</v>
      </c>
      <c r="D23" s="351" t="s">
        <v>1533</v>
      </c>
      <c r="E23" s="368">
        <v>1.67</v>
      </c>
      <c r="F23" s="351"/>
      <c r="G23" s="351">
        <v>70</v>
      </c>
      <c r="H23" s="351"/>
      <c r="I23" s="351"/>
      <c r="J23" s="351"/>
      <c r="K23" s="351"/>
      <c r="L23" s="351"/>
      <c r="M23" s="351"/>
      <c r="N23" s="351"/>
      <c r="O23" s="351"/>
      <c r="P23" s="343">
        <v>70</v>
      </c>
      <c r="Q23" s="351" t="s">
        <v>1535</v>
      </c>
      <c r="R23" s="351" t="s">
        <v>75</v>
      </c>
      <c r="S23" s="351" t="s">
        <v>76</v>
      </c>
      <c r="T23" s="351" t="s">
        <v>159</v>
      </c>
      <c r="U23" s="351" t="s">
        <v>281</v>
      </c>
      <c r="V23" s="351" t="s">
        <v>177</v>
      </c>
      <c r="W23" s="351" t="s">
        <v>1538</v>
      </c>
      <c r="X23" s="351" t="s">
        <v>809</v>
      </c>
      <c r="Y23" s="351" t="s">
        <v>782</v>
      </c>
      <c r="Z23" s="351" t="s">
        <v>177</v>
      </c>
      <c r="AA23" s="369" t="s">
        <v>1539</v>
      </c>
      <c r="AB23" s="369" t="s">
        <v>1540</v>
      </c>
      <c r="AC23" s="369" t="s">
        <v>1541</v>
      </c>
      <c r="AD23" s="369" t="s">
        <v>1539</v>
      </c>
      <c r="AE23" s="369" t="s">
        <v>1540</v>
      </c>
      <c r="AF23" s="369" t="s">
        <v>1541</v>
      </c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</row>
    <row r="24" spans="1:105" s="364" customFormat="1" ht="33.75" customHeight="1">
      <c r="A24" s="341"/>
      <c r="B24" s="351" t="s">
        <v>1579</v>
      </c>
      <c r="C24" s="351" t="s">
        <v>1491</v>
      </c>
      <c r="D24" s="351" t="s">
        <v>1580</v>
      </c>
      <c r="E24" s="368">
        <v>1.65</v>
      </c>
      <c r="F24" s="370"/>
      <c r="G24" s="351">
        <v>70</v>
      </c>
      <c r="H24" s="351" t="s">
        <v>1582</v>
      </c>
      <c r="I24" s="351"/>
      <c r="J24" s="351"/>
      <c r="K24" s="351"/>
      <c r="L24" s="351"/>
      <c r="M24" s="351"/>
      <c r="N24" s="351"/>
      <c r="O24" s="351"/>
      <c r="P24" s="451">
        <f>G24</f>
        <v>70</v>
      </c>
      <c r="Q24" s="343" t="s">
        <v>1583</v>
      </c>
      <c r="R24" s="351" t="s">
        <v>408</v>
      </c>
      <c r="S24" s="343" t="s">
        <v>76</v>
      </c>
      <c r="T24" s="343" t="s">
        <v>159</v>
      </c>
      <c r="U24" s="343" t="s">
        <v>441</v>
      </c>
      <c r="V24" s="343" t="s">
        <v>177</v>
      </c>
      <c r="W24" s="343" t="s">
        <v>1589</v>
      </c>
      <c r="X24" s="343" t="s">
        <v>809</v>
      </c>
      <c r="Y24" s="343" t="s">
        <v>1590</v>
      </c>
      <c r="Z24" s="343" t="s">
        <v>320</v>
      </c>
      <c r="AA24" s="343" t="s">
        <v>811</v>
      </c>
      <c r="AB24" s="343" t="s">
        <v>627</v>
      </c>
      <c r="AC24" s="519"/>
      <c r="AD24" s="343" t="s">
        <v>1591</v>
      </c>
      <c r="AE24" s="381" t="s">
        <v>1592</v>
      </c>
      <c r="AF24" s="34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</row>
    <row r="25" spans="1:105" s="365" customFormat="1" ht="33.75" customHeight="1">
      <c r="A25" s="343"/>
      <c r="B25" s="351" t="s">
        <v>3128</v>
      </c>
      <c r="C25" s="351" t="s">
        <v>3129</v>
      </c>
      <c r="D25" s="351" t="s">
        <v>3130</v>
      </c>
      <c r="E25" s="368">
        <v>1.69</v>
      </c>
      <c r="F25" s="351" t="s">
        <v>333</v>
      </c>
      <c r="G25" s="351">
        <v>60</v>
      </c>
      <c r="H25" s="351">
        <v>75</v>
      </c>
      <c r="I25" s="351"/>
      <c r="J25" s="351">
        <v>65</v>
      </c>
      <c r="K25" s="351">
        <v>75</v>
      </c>
      <c r="L25" s="351">
        <v>80</v>
      </c>
      <c r="M25" s="351">
        <v>80</v>
      </c>
      <c r="N25" s="351"/>
      <c r="O25" s="351"/>
      <c r="P25" s="451">
        <f>SUM(G25:H25)/2</f>
        <v>67.5</v>
      </c>
      <c r="Q25" s="351" t="s">
        <v>2806</v>
      </c>
      <c r="R25" s="351" t="s">
        <v>75</v>
      </c>
      <c r="S25" s="351" t="s">
        <v>76</v>
      </c>
      <c r="T25" s="351" t="s">
        <v>159</v>
      </c>
      <c r="U25" s="351" t="s">
        <v>1001</v>
      </c>
      <c r="V25" s="351" t="s">
        <v>320</v>
      </c>
      <c r="W25" s="351" t="s">
        <v>2116</v>
      </c>
      <c r="X25" s="351" t="s">
        <v>1242</v>
      </c>
      <c r="Y25" s="351" t="s">
        <v>1243</v>
      </c>
      <c r="Z25" s="351" t="s">
        <v>83</v>
      </c>
      <c r="AA25" s="351" t="s">
        <v>3133</v>
      </c>
      <c r="AB25" s="351" t="s">
        <v>3134</v>
      </c>
      <c r="AC25" s="372"/>
      <c r="AD25" s="369" t="s">
        <v>3133</v>
      </c>
      <c r="AE25" s="369" t="s">
        <v>3134</v>
      </c>
      <c r="AF25" s="369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</row>
    <row r="26" spans="1:105" s="364" customFormat="1" ht="33.75" customHeight="1">
      <c r="A26" s="343"/>
      <c r="B26" s="351" t="s">
        <v>1498</v>
      </c>
      <c r="C26" s="351" t="s">
        <v>1499</v>
      </c>
      <c r="D26" s="351" t="s">
        <v>1500</v>
      </c>
      <c r="E26" s="368">
        <v>1.66</v>
      </c>
      <c r="F26" s="351" t="s">
        <v>333</v>
      </c>
      <c r="G26" s="351">
        <v>65</v>
      </c>
      <c r="H26" s="351">
        <v>70</v>
      </c>
      <c r="I26" s="351"/>
      <c r="J26" s="351">
        <v>65</v>
      </c>
      <c r="K26" s="351">
        <v>65</v>
      </c>
      <c r="L26" s="351">
        <v>70</v>
      </c>
      <c r="M26" s="351">
        <v>70</v>
      </c>
      <c r="N26" s="351"/>
      <c r="O26" s="351"/>
      <c r="P26" s="451">
        <f>SUM(G26:H26)/2</f>
        <v>67.5</v>
      </c>
      <c r="Q26" s="351" t="s">
        <v>1502</v>
      </c>
      <c r="R26" s="351" t="s">
        <v>75</v>
      </c>
      <c r="S26" s="351" t="s">
        <v>76</v>
      </c>
      <c r="T26" s="351" t="s">
        <v>159</v>
      </c>
      <c r="U26" s="351" t="s">
        <v>1504</v>
      </c>
      <c r="V26" s="351" t="s">
        <v>83</v>
      </c>
      <c r="W26" s="351" t="s">
        <v>1505</v>
      </c>
      <c r="X26" s="351" t="s">
        <v>106</v>
      </c>
      <c r="Y26" s="351" t="s">
        <v>370</v>
      </c>
      <c r="Z26" s="351" t="s">
        <v>110</v>
      </c>
      <c r="AA26" s="351" t="s">
        <v>1506</v>
      </c>
      <c r="AB26" s="351" t="s">
        <v>1507</v>
      </c>
      <c r="AC26" s="372"/>
      <c r="AD26" s="351" t="s">
        <v>1191</v>
      </c>
      <c r="AE26" s="351" t="s">
        <v>1192</v>
      </c>
      <c r="AF26" s="351" t="s">
        <v>1193</v>
      </c>
      <c r="AG26" s="370"/>
      <c r="AH26" s="370"/>
      <c r="AI26" s="370"/>
      <c r="AJ26" s="370"/>
      <c r="AK26" s="370"/>
      <c r="AL26" s="370"/>
      <c r="AM26" s="370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</row>
    <row r="27" spans="1:105" s="6" customFormat="1" ht="22.5">
      <c r="A27" s="343"/>
      <c r="B27" s="7" t="s">
        <v>2502</v>
      </c>
      <c r="C27" s="7" t="s">
        <v>2501</v>
      </c>
      <c r="D27" s="7" t="s">
        <v>2503</v>
      </c>
      <c r="E27" s="78" t="s">
        <v>2504</v>
      </c>
      <c r="F27" s="7" t="s">
        <v>333</v>
      </c>
      <c r="G27" s="7">
        <v>65</v>
      </c>
      <c r="H27" s="7">
        <v>65</v>
      </c>
      <c r="I27" s="7"/>
      <c r="J27" s="7">
        <v>70</v>
      </c>
      <c r="K27" s="7">
        <v>65</v>
      </c>
      <c r="L27" s="7">
        <v>65</v>
      </c>
      <c r="M27" s="7">
        <v>65</v>
      </c>
      <c r="N27" s="7"/>
      <c r="O27" s="7"/>
      <c r="P27" s="451">
        <f>SUM(G27:H27)/2</f>
        <v>65</v>
      </c>
      <c r="Q27" s="7" t="s">
        <v>820</v>
      </c>
      <c r="R27" s="7" t="s">
        <v>83</v>
      </c>
      <c r="S27" s="7" t="s">
        <v>76</v>
      </c>
      <c r="T27" s="7" t="s">
        <v>159</v>
      </c>
      <c r="U27" s="7" t="s">
        <v>1257</v>
      </c>
      <c r="V27" s="7" t="s">
        <v>1258</v>
      </c>
      <c r="W27" s="7" t="s">
        <v>2506</v>
      </c>
      <c r="X27" s="7" t="s">
        <v>2410</v>
      </c>
      <c r="Y27" s="7" t="s">
        <v>2507</v>
      </c>
      <c r="Z27" s="7" t="s">
        <v>320</v>
      </c>
      <c r="AA27" s="7" t="s">
        <v>2380</v>
      </c>
      <c r="AB27" s="7" t="s">
        <v>2381</v>
      </c>
      <c r="AC27" s="93"/>
      <c r="AD27" s="7" t="s">
        <v>2380</v>
      </c>
      <c r="AE27" s="7" t="s">
        <v>2381</v>
      </c>
      <c r="AF27" s="7"/>
      <c r="AG27" s="73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5"/>
    </row>
    <row r="28" spans="1:105" s="364" customFormat="1" ht="33.75" customHeight="1">
      <c r="A28" s="342"/>
      <c r="B28" s="350" t="s">
        <v>2090</v>
      </c>
      <c r="C28" s="350" t="s">
        <v>2023</v>
      </c>
      <c r="D28" s="350" t="s">
        <v>2091</v>
      </c>
      <c r="E28" s="362">
        <v>1.65</v>
      </c>
      <c r="F28" s="350" t="s">
        <v>333</v>
      </c>
      <c r="G28" s="350">
        <v>65</v>
      </c>
      <c r="H28" s="350">
        <v>60</v>
      </c>
      <c r="I28" s="350"/>
      <c r="J28" s="350">
        <v>60</v>
      </c>
      <c r="K28" s="350">
        <v>65</v>
      </c>
      <c r="L28" s="350">
        <v>60</v>
      </c>
      <c r="M28" s="350">
        <v>60</v>
      </c>
      <c r="N28" s="350"/>
      <c r="O28" s="350"/>
      <c r="P28" s="451">
        <f>SUM(G28:H28)/2</f>
        <v>62.5</v>
      </c>
      <c r="Q28" s="350" t="s">
        <v>2092</v>
      </c>
      <c r="R28" s="350" t="s">
        <v>75</v>
      </c>
      <c r="S28" s="350" t="s">
        <v>76</v>
      </c>
      <c r="T28" s="350" t="s">
        <v>159</v>
      </c>
      <c r="U28" s="350" t="s">
        <v>683</v>
      </c>
      <c r="V28" s="350" t="s">
        <v>204</v>
      </c>
      <c r="W28" s="350" t="s">
        <v>2095</v>
      </c>
      <c r="X28" s="350" t="s">
        <v>241</v>
      </c>
      <c r="Y28" s="350" t="s">
        <v>176</v>
      </c>
      <c r="Z28" s="350" t="s">
        <v>177</v>
      </c>
      <c r="AA28" s="350" t="s">
        <v>1086</v>
      </c>
      <c r="AB28" s="350" t="s">
        <v>134</v>
      </c>
      <c r="AC28" s="350"/>
      <c r="AD28" s="363" t="s">
        <v>2024</v>
      </c>
      <c r="AE28" s="425" t="s">
        <v>2025</v>
      </c>
      <c r="AF28" s="425" t="s">
        <v>2023</v>
      </c>
      <c r="AG28" s="425" t="s">
        <v>99</v>
      </c>
      <c r="AH28" s="425" t="s">
        <v>71</v>
      </c>
      <c r="AI28" s="425"/>
      <c r="AJ28" s="425"/>
      <c r="AK28" s="425"/>
      <c r="AL28" s="425"/>
      <c r="AM28" s="363"/>
      <c r="AN28" s="363" t="s">
        <v>134</v>
      </c>
      <c r="AO28" s="363"/>
      <c r="AP28" s="363" t="s">
        <v>2024</v>
      </c>
      <c r="AQ28" s="363" t="s">
        <v>2025</v>
      </c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</row>
    <row r="29" spans="1:105" s="107" customFormat="1" ht="20.25" customHeight="1">
      <c r="A29" s="516"/>
      <c r="B29" s="517" t="s">
        <v>1832</v>
      </c>
      <c r="C29" s="517" t="s">
        <v>1833</v>
      </c>
      <c r="D29" s="517" t="s">
        <v>1834</v>
      </c>
      <c r="E29" s="518">
        <v>1.59</v>
      </c>
      <c r="F29" s="517" t="s">
        <v>1836</v>
      </c>
      <c r="G29" s="517">
        <v>60</v>
      </c>
      <c r="H29" s="517">
        <v>60</v>
      </c>
      <c r="I29" s="517"/>
      <c r="J29" s="517">
        <v>60</v>
      </c>
      <c r="K29" s="517">
        <v>55</v>
      </c>
      <c r="L29" s="517">
        <v>55</v>
      </c>
      <c r="M29" s="517">
        <v>60</v>
      </c>
      <c r="N29" s="517"/>
      <c r="O29" s="517"/>
      <c r="P29" s="451">
        <f>SUM(G29:H29)/2</f>
        <v>60</v>
      </c>
      <c r="Q29" s="517" t="s">
        <v>1837</v>
      </c>
      <c r="R29" s="517" t="s">
        <v>152</v>
      </c>
      <c r="S29" s="517" t="s">
        <v>76</v>
      </c>
      <c r="T29" s="517" t="s">
        <v>159</v>
      </c>
      <c r="U29" s="517" t="s">
        <v>1838</v>
      </c>
      <c r="V29" s="517" t="s">
        <v>110</v>
      </c>
      <c r="W29" s="517" t="s">
        <v>4465</v>
      </c>
      <c r="X29" s="517" t="s">
        <v>152</v>
      </c>
      <c r="Y29" s="517" t="s">
        <v>4466</v>
      </c>
      <c r="Z29" s="517" t="s">
        <v>207</v>
      </c>
      <c r="AA29" s="517"/>
      <c r="AB29" s="517" t="s">
        <v>1839</v>
      </c>
      <c r="AC29" s="517"/>
      <c r="AD29" s="517" t="s">
        <v>1840</v>
      </c>
      <c r="AE29" s="520"/>
      <c r="AF29" s="520"/>
      <c r="AG29" s="520" t="s">
        <v>99</v>
      </c>
      <c r="AH29" s="94" t="s">
        <v>71</v>
      </c>
      <c r="AI29" s="94"/>
      <c r="AJ29" s="94"/>
      <c r="AK29" s="94"/>
      <c r="AL29" s="94"/>
      <c r="AM29" s="22"/>
      <c r="AN29" s="22" t="s">
        <v>73</v>
      </c>
      <c r="AO29" s="22" t="s">
        <v>73</v>
      </c>
      <c r="AP29" s="22" t="s">
        <v>832</v>
      </c>
      <c r="AQ29" s="22"/>
      <c r="AR29" s="97"/>
      <c r="AS29" s="97"/>
      <c r="AT29" s="97"/>
      <c r="AU29" s="97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5"/>
      <c r="CY29" s="515"/>
      <c r="CZ29" s="515"/>
      <c r="DA29" s="515"/>
    </row>
    <row r="30" spans="1:105" s="353" customFormat="1" ht="33.75" customHeight="1">
      <c r="A30" s="350"/>
      <c r="B30" s="350"/>
      <c r="C30" s="350" t="s">
        <v>1675</v>
      </c>
      <c r="D30" s="350" t="s">
        <v>1913</v>
      </c>
      <c r="E30" s="362">
        <v>1.61</v>
      </c>
      <c r="F30" s="350" t="s">
        <v>1836</v>
      </c>
      <c r="G30" s="350">
        <v>60</v>
      </c>
      <c r="H30" s="350"/>
      <c r="I30" s="350"/>
      <c r="J30" s="350">
        <v>65</v>
      </c>
      <c r="K30" s="350">
        <v>65</v>
      </c>
      <c r="L30" s="350">
        <v>65</v>
      </c>
      <c r="M30" s="350">
        <v>60</v>
      </c>
      <c r="N30" s="350"/>
      <c r="O30" s="350"/>
      <c r="P30" s="451">
        <f>G30</f>
        <v>60</v>
      </c>
      <c r="Q30" s="512">
        <v>40639</v>
      </c>
      <c r="R30" s="350" t="s">
        <v>152</v>
      </c>
      <c r="S30" s="350" t="s">
        <v>76</v>
      </c>
      <c r="T30" s="350" t="s">
        <v>159</v>
      </c>
      <c r="U30" s="350" t="s">
        <v>1676</v>
      </c>
      <c r="V30" s="350" t="s">
        <v>110</v>
      </c>
      <c r="W30" s="350" t="s">
        <v>4462</v>
      </c>
      <c r="X30" s="350" t="s">
        <v>152</v>
      </c>
      <c r="Y30" s="350" t="s">
        <v>4463</v>
      </c>
      <c r="Z30" s="350" t="s">
        <v>110</v>
      </c>
      <c r="AA30" s="351" t="s">
        <v>4464</v>
      </c>
      <c r="AB30" s="351" t="s">
        <v>1678</v>
      </c>
      <c r="AC30" s="350"/>
      <c r="AD30" s="350"/>
      <c r="AE30" s="423"/>
      <c r="AF30" s="423"/>
      <c r="AG30" s="423"/>
      <c r="AH30" s="423"/>
      <c r="AI30" s="423"/>
      <c r="AJ30" s="423"/>
      <c r="AK30" s="423"/>
      <c r="AL30" s="423"/>
      <c r="AM30" s="350"/>
      <c r="AN30" s="350"/>
      <c r="AO30" s="350"/>
      <c r="AP30" s="350"/>
      <c r="AQ30" s="350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4"/>
      <c r="BN30" s="364"/>
      <c r="BO30" s="364"/>
      <c r="BP30" s="364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</row>
  </sheetData>
  <sortState xmlns:xlrd2="http://schemas.microsoft.com/office/spreadsheetml/2017/richdata2" ref="A3:DA30">
    <sortCondition descending="1" ref="P4:P3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A603-AD07-4F78-9A3B-94C442FF1A81}">
  <dimension ref="A1:DI29"/>
  <sheetViews>
    <sheetView workbookViewId="0">
      <selection activeCell="G1" sqref="G1"/>
    </sheetView>
  </sheetViews>
  <sheetFormatPr defaultRowHeight="15"/>
  <cols>
    <col min="1" max="1" width="13.140625" customWidth="1"/>
    <col min="2" max="2" width="10" customWidth="1"/>
    <col min="3" max="3" width="13" customWidth="1"/>
    <col min="4" max="4" width="13" hidden="1" customWidth="1"/>
    <col min="5" max="5" width="10.42578125" customWidth="1"/>
    <col min="6" max="6" width="11.7109375" customWidth="1"/>
    <col min="7" max="9" width="10.42578125" customWidth="1"/>
    <col min="16" max="16" width="6.7109375" customWidth="1"/>
    <col min="18" max="18" width="7.42578125" customWidth="1"/>
    <col min="21" max="21" width="0" hidden="1" customWidth="1"/>
    <col min="23" max="34" width="11.85546875" customWidth="1"/>
    <col min="35" max="105" width="9.140625" style="88"/>
  </cols>
  <sheetData>
    <row r="1" spans="1:113" s="123" customFormat="1" ht="18">
      <c r="A1" s="586" t="s">
        <v>4536</v>
      </c>
      <c r="B1" s="586"/>
      <c r="C1" s="586"/>
      <c r="D1" s="586"/>
      <c r="E1" s="586"/>
      <c r="F1" s="586"/>
    </row>
    <row r="2" spans="1:113" s="17" customFormat="1" ht="24.75" thickBot="1">
      <c r="A2" s="257" t="s">
        <v>10</v>
      </c>
      <c r="B2" s="1" t="s">
        <v>2</v>
      </c>
      <c r="C2" s="1" t="s">
        <v>3</v>
      </c>
      <c r="D2" s="1" t="s">
        <v>4</v>
      </c>
      <c r="E2" s="37" t="s">
        <v>23</v>
      </c>
      <c r="F2" s="37" t="s">
        <v>9</v>
      </c>
      <c r="G2" s="37" t="s">
        <v>6</v>
      </c>
      <c r="H2" s="37" t="s">
        <v>428</v>
      </c>
      <c r="I2" s="38"/>
      <c r="J2" s="37" t="s">
        <v>254</v>
      </c>
      <c r="K2" s="37" t="s">
        <v>255</v>
      </c>
      <c r="L2" s="37" t="s">
        <v>256</v>
      </c>
      <c r="M2" s="37" t="s">
        <v>429</v>
      </c>
      <c r="N2" s="37" t="s">
        <v>430</v>
      </c>
      <c r="O2" s="39" t="s">
        <v>431</v>
      </c>
      <c r="P2" s="38"/>
      <c r="Q2" s="39" t="s">
        <v>8</v>
      </c>
      <c r="R2" s="38"/>
      <c r="S2" s="1" t="s">
        <v>12</v>
      </c>
      <c r="T2" s="1" t="s">
        <v>13</v>
      </c>
      <c r="U2" s="1" t="s">
        <v>14</v>
      </c>
      <c r="V2" s="1" t="s">
        <v>15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32</v>
      </c>
      <c r="AD2" s="1" t="s">
        <v>34</v>
      </c>
      <c r="AE2" s="1" t="s">
        <v>35</v>
      </c>
      <c r="AF2" s="1" t="s">
        <v>61</v>
      </c>
      <c r="AG2" s="1" t="s">
        <v>63</v>
      </c>
      <c r="AH2" s="1" t="s">
        <v>64</v>
      </c>
      <c r="AI2" s="102"/>
      <c r="AJ2" s="102"/>
      <c r="AK2" s="102"/>
      <c r="AL2" s="102"/>
      <c r="AM2" s="102"/>
      <c r="AN2" s="102"/>
      <c r="AO2" s="102"/>
      <c r="AP2" s="102"/>
      <c r="AQ2" s="10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</row>
    <row r="3" spans="1:113" s="6" customFormat="1" ht="33.75" customHeight="1">
      <c r="A3" s="237">
        <v>1</v>
      </c>
      <c r="B3" s="7" t="s">
        <v>311</v>
      </c>
      <c r="C3" s="7" t="s">
        <v>312</v>
      </c>
      <c r="D3" s="7" t="s">
        <v>313</v>
      </c>
      <c r="E3" s="7">
        <v>1.68</v>
      </c>
      <c r="F3" s="10" t="s">
        <v>314</v>
      </c>
      <c r="G3" s="7">
        <v>75</v>
      </c>
      <c r="H3" s="7">
        <v>80</v>
      </c>
      <c r="I3" s="7"/>
      <c r="J3" s="7">
        <v>80</v>
      </c>
      <c r="K3" s="7">
        <v>75</v>
      </c>
      <c r="L3" s="7">
        <v>85</v>
      </c>
      <c r="M3" s="7">
        <v>80</v>
      </c>
      <c r="N3" s="7">
        <v>75</v>
      </c>
      <c r="O3" s="7">
        <v>85</v>
      </c>
      <c r="P3" s="7">
        <f>SUM(L3:O3)</f>
        <v>325</v>
      </c>
      <c r="Q3" s="7">
        <f>SUM(G3:H3)/2</f>
        <v>77.5</v>
      </c>
      <c r="R3" s="7"/>
      <c r="S3" s="7" t="s">
        <v>315</v>
      </c>
      <c r="T3" s="7" t="s">
        <v>75</v>
      </c>
      <c r="U3" s="7" t="s">
        <v>201</v>
      </c>
      <c r="V3" s="7" t="s">
        <v>159</v>
      </c>
      <c r="W3" s="7" t="s">
        <v>319</v>
      </c>
      <c r="X3" s="7" t="s">
        <v>320</v>
      </c>
      <c r="Y3" s="7" t="s">
        <v>321</v>
      </c>
      <c r="Z3" s="7" t="s">
        <v>83</v>
      </c>
      <c r="AA3" s="7" t="s">
        <v>322</v>
      </c>
      <c r="AB3" s="7" t="s">
        <v>320</v>
      </c>
      <c r="AC3" s="7"/>
      <c r="AD3" s="7" t="s">
        <v>323</v>
      </c>
      <c r="AE3" s="7"/>
      <c r="AF3" s="22"/>
      <c r="AG3" s="22" t="s">
        <v>323</v>
      </c>
      <c r="AH3" s="22"/>
      <c r="AI3" s="92"/>
      <c r="AJ3" s="92"/>
      <c r="AK3" s="92"/>
      <c r="AL3" s="92"/>
      <c r="AM3" s="92"/>
      <c r="AN3" s="92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35"/>
      <c r="DC3" s="35"/>
      <c r="DD3" s="35"/>
      <c r="DE3" s="35"/>
      <c r="DF3" s="35"/>
      <c r="DG3" s="35"/>
      <c r="DH3" s="35"/>
      <c r="DI3" s="35"/>
    </row>
    <row r="4" spans="1:113" s="35" customFormat="1" ht="33.75" customHeight="1">
      <c r="A4" s="237">
        <v>2</v>
      </c>
      <c r="B4" s="10" t="s">
        <v>2112</v>
      </c>
      <c r="C4" s="10" t="s">
        <v>2113</v>
      </c>
      <c r="D4" s="10" t="s">
        <v>2114</v>
      </c>
      <c r="E4" s="10">
        <v>1.69</v>
      </c>
      <c r="F4" s="10" t="s">
        <v>477</v>
      </c>
      <c r="G4" s="10">
        <v>75</v>
      </c>
      <c r="H4" s="10">
        <v>80</v>
      </c>
      <c r="I4" s="10"/>
      <c r="J4" s="10">
        <v>75</v>
      </c>
      <c r="K4" s="10">
        <v>75</v>
      </c>
      <c r="L4" s="10">
        <v>80</v>
      </c>
      <c r="M4" s="10">
        <v>80</v>
      </c>
      <c r="N4" s="10">
        <v>80</v>
      </c>
      <c r="O4" s="10">
        <v>80</v>
      </c>
      <c r="P4" s="7">
        <f t="shared" ref="P4:P18" si="0">SUM(L4:O4)</f>
        <v>320</v>
      </c>
      <c r="Q4" s="7">
        <f>SUM(G4:H4)/2</f>
        <v>77.5</v>
      </c>
      <c r="R4" s="10"/>
      <c r="S4" s="10" t="s">
        <v>795</v>
      </c>
      <c r="T4" s="10" t="s">
        <v>75</v>
      </c>
      <c r="U4" s="10" t="s">
        <v>201</v>
      </c>
      <c r="V4" s="10" t="s">
        <v>159</v>
      </c>
      <c r="W4" s="10" t="s">
        <v>884</v>
      </c>
      <c r="X4" s="10" t="s">
        <v>83</v>
      </c>
      <c r="Y4" s="10" t="s">
        <v>2115</v>
      </c>
      <c r="Z4" s="10" t="s">
        <v>390</v>
      </c>
      <c r="AA4" s="10" t="s">
        <v>419</v>
      </c>
      <c r="AB4" s="10" t="s">
        <v>83</v>
      </c>
      <c r="AC4" s="10" t="s">
        <v>2116</v>
      </c>
      <c r="AD4" s="10" t="s">
        <v>2117</v>
      </c>
      <c r="AE4" s="10" t="s">
        <v>2118</v>
      </c>
      <c r="AF4" s="10" t="s">
        <v>2126</v>
      </c>
      <c r="AG4" s="10" t="s">
        <v>2127</v>
      </c>
      <c r="AH4" s="10" t="s">
        <v>2128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65"/>
      <c r="DC4" s="65"/>
      <c r="DD4" s="65"/>
      <c r="DE4" s="65"/>
      <c r="DF4" s="65"/>
      <c r="DG4" s="65"/>
      <c r="DH4" s="65"/>
      <c r="DI4" s="65"/>
    </row>
    <row r="5" spans="1:113" s="6" customFormat="1" ht="33.75" customHeight="1">
      <c r="A5" s="237">
        <v>3</v>
      </c>
      <c r="B5" s="78">
        <v>437</v>
      </c>
      <c r="C5" s="7" t="s">
        <v>3739</v>
      </c>
      <c r="D5" s="7" t="s">
        <v>3741</v>
      </c>
      <c r="E5" s="7">
        <v>1.7</v>
      </c>
      <c r="F5" s="10" t="s">
        <v>4419</v>
      </c>
      <c r="G5" s="7">
        <v>75</v>
      </c>
      <c r="H5" s="7" t="s">
        <v>1582</v>
      </c>
      <c r="I5" s="7"/>
      <c r="J5" s="7"/>
      <c r="K5" s="7"/>
      <c r="L5" s="7"/>
      <c r="M5" s="7"/>
      <c r="N5" s="7"/>
      <c r="O5" s="7"/>
      <c r="P5" s="7">
        <f>SUM(L5:O5)</f>
        <v>0</v>
      </c>
      <c r="Q5" s="7">
        <f>G5</f>
        <v>75</v>
      </c>
      <c r="R5" s="7"/>
      <c r="S5" s="7" t="s">
        <v>3743</v>
      </c>
      <c r="T5" s="7" t="s">
        <v>1073</v>
      </c>
      <c r="U5" s="7" t="s">
        <v>201</v>
      </c>
      <c r="V5" s="7" t="s">
        <v>159</v>
      </c>
      <c r="W5" s="93" t="s">
        <v>206</v>
      </c>
      <c r="X5" s="93" t="s">
        <v>207</v>
      </c>
      <c r="Y5" s="93" t="s">
        <v>206</v>
      </c>
      <c r="Z5" s="93" t="s">
        <v>207</v>
      </c>
      <c r="AA5" s="93" t="s">
        <v>206</v>
      </c>
      <c r="AB5" s="93" t="s">
        <v>207</v>
      </c>
      <c r="AC5" s="93" t="s">
        <v>3544</v>
      </c>
      <c r="AD5" s="93" t="s">
        <v>1471</v>
      </c>
      <c r="AE5" s="93" t="s">
        <v>3545</v>
      </c>
      <c r="AF5" s="94" t="s">
        <v>73</v>
      </c>
      <c r="AG5" s="94" t="s">
        <v>832</v>
      </c>
      <c r="AH5" s="94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</row>
    <row r="6" spans="1:113" s="35" customFormat="1" ht="33.75" customHeight="1">
      <c r="A6" s="237">
        <v>4</v>
      </c>
      <c r="B6" s="7" t="s">
        <v>1605</v>
      </c>
      <c r="C6" s="7" t="s">
        <v>1606</v>
      </c>
      <c r="D6" s="7" t="s">
        <v>1607</v>
      </c>
      <c r="E6" s="7">
        <v>1.69</v>
      </c>
      <c r="F6" s="7" t="s">
        <v>1581</v>
      </c>
      <c r="G6" s="7">
        <v>70</v>
      </c>
      <c r="H6" s="7">
        <v>80</v>
      </c>
      <c r="I6" s="7"/>
      <c r="J6" s="7">
        <v>65</v>
      </c>
      <c r="K6" s="7">
        <v>75</v>
      </c>
      <c r="L6" s="7">
        <v>80</v>
      </c>
      <c r="M6" s="7">
        <v>80</v>
      </c>
      <c r="N6" s="7">
        <v>75</v>
      </c>
      <c r="O6" s="7">
        <v>75</v>
      </c>
      <c r="P6" s="7">
        <f t="shared" si="0"/>
        <v>310</v>
      </c>
      <c r="Q6" s="7">
        <f t="shared" ref="Q6:Q11" si="1">SUM(G6:H6)/2</f>
        <v>75</v>
      </c>
      <c r="R6" s="7"/>
      <c r="S6" s="7" t="s">
        <v>1609</v>
      </c>
      <c r="T6" s="7" t="s">
        <v>75</v>
      </c>
      <c r="U6" s="7" t="s">
        <v>201</v>
      </c>
      <c r="V6" s="7" t="s">
        <v>159</v>
      </c>
      <c r="W6" s="7" t="s">
        <v>1329</v>
      </c>
      <c r="X6" s="7" t="s">
        <v>87</v>
      </c>
      <c r="Y6" s="7" t="s">
        <v>1611</v>
      </c>
      <c r="Z6" s="7" t="s">
        <v>1612</v>
      </c>
      <c r="AA6" s="7" t="s">
        <v>1613</v>
      </c>
      <c r="AB6" s="7" t="s">
        <v>110</v>
      </c>
      <c r="AC6" s="7" t="s">
        <v>1160</v>
      </c>
      <c r="AD6" s="7" t="s">
        <v>1161</v>
      </c>
      <c r="AE6" s="7" t="s">
        <v>1162</v>
      </c>
      <c r="AF6" s="22" t="s">
        <v>1160</v>
      </c>
      <c r="AG6" s="22" t="s">
        <v>1161</v>
      </c>
      <c r="AH6" s="22" t="s">
        <v>1162</v>
      </c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6"/>
      <c r="DC6" s="6"/>
      <c r="DD6" s="6"/>
      <c r="DE6" s="6"/>
      <c r="DF6" s="6"/>
      <c r="DG6" s="6"/>
      <c r="DH6" s="6"/>
      <c r="DI6" s="6"/>
    </row>
    <row r="7" spans="1:113" s="6" customFormat="1" ht="33.75" customHeight="1">
      <c r="A7" s="237">
        <v>5</v>
      </c>
      <c r="B7" s="10" t="s">
        <v>2757</v>
      </c>
      <c r="C7" s="10" t="s">
        <v>2758</v>
      </c>
      <c r="D7" s="10" t="s">
        <v>2759</v>
      </c>
      <c r="E7" s="10">
        <v>1.69</v>
      </c>
      <c r="F7" s="10" t="s">
        <v>477</v>
      </c>
      <c r="G7" s="10">
        <v>75</v>
      </c>
      <c r="H7" s="10">
        <v>75</v>
      </c>
      <c r="I7" s="10"/>
      <c r="J7" s="10">
        <v>70</v>
      </c>
      <c r="K7" s="10">
        <v>75</v>
      </c>
      <c r="L7" s="10">
        <v>70</v>
      </c>
      <c r="M7" s="10">
        <v>70</v>
      </c>
      <c r="N7" s="10">
        <v>80</v>
      </c>
      <c r="O7" s="10">
        <v>80</v>
      </c>
      <c r="P7" s="7">
        <f t="shared" si="0"/>
        <v>300</v>
      </c>
      <c r="Q7" s="7">
        <f t="shared" si="1"/>
        <v>75</v>
      </c>
      <c r="R7" s="10"/>
      <c r="S7" s="10" t="s">
        <v>2760</v>
      </c>
      <c r="T7" s="10" t="s">
        <v>75</v>
      </c>
      <c r="U7" s="10" t="s">
        <v>201</v>
      </c>
      <c r="V7" s="10" t="s">
        <v>159</v>
      </c>
      <c r="W7" s="10" t="s">
        <v>2762</v>
      </c>
      <c r="X7" s="10" t="s">
        <v>87</v>
      </c>
      <c r="Y7" s="10" t="s">
        <v>2688</v>
      </c>
      <c r="Z7" s="10" t="s">
        <v>2689</v>
      </c>
      <c r="AA7" s="10" t="s">
        <v>2667</v>
      </c>
      <c r="AB7" s="10" t="s">
        <v>177</v>
      </c>
      <c r="AC7" s="10" t="s">
        <v>2763</v>
      </c>
      <c r="AD7" s="10" t="s">
        <v>2764</v>
      </c>
      <c r="AE7" s="10" t="s">
        <v>2765</v>
      </c>
      <c r="AF7" s="46"/>
      <c r="AG7" s="46" t="s">
        <v>2668</v>
      </c>
      <c r="AH7" s="46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</row>
    <row r="8" spans="1:113" s="6" customFormat="1" ht="33.75" customHeight="1" thickBot="1">
      <c r="A8" s="237">
        <v>6</v>
      </c>
      <c r="B8" s="7" t="s">
        <v>3401</v>
      </c>
      <c r="C8" s="7" t="s">
        <v>3402</v>
      </c>
      <c r="D8" s="7" t="s">
        <v>3403</v>
      </c>
      <c r="E8" s="7">
        <v>1.65</v>
      </c>
      <c r="F8" s="10" t="s">
        <v>4420</v>
      </c>
      <c r="G8" s="7">
        <v>70</v>
      </c>
      <c r="H8" s="7">
        <v>75</v>
      </c>
      <c r="I8" s="7"/>
      <c r="J8" s="7">
        <v>70</v>
      </c>
      <c r="K8" s="7">
        <v>60</v>
      </c>
      <c r="L8" s="7">
        <v>65</v>
      </c>
      <c r="M8" s="7">
        <v>75</v>
      </c>
      <c r="N8" s="7">
        <v>80</v>
      </c>
      <c r="O8" s="7">
        <v>75</v>
      </c>
      <c r="P8" s="7">
        <f>SUM(L8:O8)</f>
        <v>295</v>
      </c>
      <c r="Q8" s="7">
        <f t="shared" si="1"/>
        <v>72.5</v>
      </c>
      <c r="R8" s="7"/>
      <c r="S8" s="7" t="s">
        <v>3405</v>
      </c>
      <c r="T8" s="7" t="s">
        <v>152</v>
      </c>
      <c r="U8" s="7" t="s">
        <v>201</v>
      </c>
      <c r="V8" s="7" t="s">
        <v>159</v>
      </c>
      <c r="W8" s="7" t="s">
        <v>3406</v>
      </c>
      <c r="X8" s="7" t="s">
        <v>110</v>
      </c>
      <c r="Y8" s="7" t="s">
        <v>206</v>
      </c>
      <c r="Z8" s="7" t="s">
        <v>207</v>
      </c>
      <c r="AA8" s="7" t="s">
        <v>206</v>
      </c>
      <c r="AB8" s="526" t="s">
        <v>207</v>
      </c>
      <c r="AC8" s="7"/>
      <c r="AD8" s="7" t="s">
        <v>3238</v>
      </c>
      <c r="AE8" s="7" t="s">
        <v>3239</v>
      </c>
      <c r="AF8" s="7" t="s">
        <v>73</v>
      </c>
      <c r="AG8" s="7" t="s">
        <v>832</v>
      </c>
      <c r="AH8" s="7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35"/>
      <c r="DC8" s="35"/>
      <c r="DD8" s="35"/>
      <c r="DE8" s="35"/>
      <c r="DF8" s="35"/>
      <c r="DG8" s="35"/>
      <c r="DH8" s="35"/>
      <c r="DI8" s="35"/>
    </row>
    <row r="9" spans="1:113" s="65" customFormat="1" ht="33.75" customHeight="1">
      <c r="A9" s="237">
        <v>7</v>
      </c>
      <c r="B9" s="22" t="s">
        <v>3407</v>
      </c>
      <c r="C9" s="22" t="s">
        <v>3408</v>
      </c>
      <c r="D9" s="22" t="s">
        <v>3409</v>
      </c>
      <c r="E9" s="22">
        <v>1.71</v>
      </c>
      <c r="F9" s="46" t="s">
        <v>4420</v>
      </c>
      <c r="G9" s="22">
        <v>70</v>
      </c>
      <c r="H9" s="22">
        <v>75</v>
      </c>
      <c r="I9" s="22"/>
      <c r="J9" s="22">
        <v>70</v>
      </c>
      <c r="K9" s="22">
        <v>65</v>
      </c>
      <c r="L9" s="22">
        <v>70</v>
      </c>
      <c r="M9" s="22">
        <v>75</v>
      </c>
      <c r="N9" s="22">
        <v>75</v>
      </c>
      <c r="O9" s="22">
        <v>75</v>
      </c>
      <c r="P9" s="7">
        <f t="shared" si="0"/>
        <v>295</v>
      </c>
      <c r="Q9" s="7">
        <f t="shared" si="1"/>
        <v>72.5</v>
      </c>
      <c r="R9" s="22"/>
      <c r="S9" s="22" t="s">
        <v>3081</v>
      </c>
      <c r="T9" s="22" t="s">
        <v>75</v>
      </c>
      <c r="U9" s="22" t="s">
        <v>201</v>
      </c>
      <c r="V9" s="22" t="s">
        <v>159</v>
      </c>
      <c r="W9" s="22" t="s">
        <v>3411</v>
      </c>
      <c r="X9" s="22" t="s">
        <v>177</v>
      </c>
      <c r="Y9" s="22" t="s">
        <v>3412</v>
      </c>
      <c r="Z9" s="22" t="s">
        <v>106</v>
      </c>
      <c r="AA9" s="22" t="s">
        <v>3413</v>
      </c>
      <c r="AB9" s="22" t="s">
        <v>110</v>
      </c>
      <c r="AC9" s="22" t="s">
        <v>3414</v>
      </c>
      <c r="AD9" s="22" t="s">
        <v>3415</v>
      </c>
      <c r="AE9" s="22" t="s">
        <v>3416</v>
      </c>
      <c r="AF9" s="22" t="s">
        <v>3414</v>
      </c>
      <c r="AG9" s="7" t="s">
        <v>3415</v>
      </c>
      <c r="AH9" s="7" t="s">
        <v>3416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6"/>
      <c r="DC9" s="6"/>
      <c r="DD9" s="6"/>
      <c r="DE9" s="6"/>
      <c r="DF9" s="6"/>
      <c r="DG9" s="6"/>
      <c r="DH9" s="6"/>
      <c r="DI9" s="6"/>
    </row>
    <row r="10" spans="1:113" s="35" customFormat="1" ht="33.75" customHeight="1">
      <c r="A10" s="237">
        <v>8</v>
      </c>
      <c r="B10" s="7" t="s">
        <v>3424</v>
      </c>
      <c r="C10" s="7" t="s">
        <v>3425</v>
      </c>
      <c r="D10" s="7" t="s">
        <v>3426</v>
      </c>
      <c r="E10" s="7">
        <v>1.6</v>
      </c>
      <c r="F10" s="7" t="s">
        <v>333</v>
      </c>
      <c r="G10" s="7">
        <v>70</v>
      </c>
      <c r="H10" s="7">
        <v>70</v>
      </c>
      <c r="I10" s="7"/>
      <c r="J10" s="7">
        <v>70</v>
      </c>
      <c r="K10" s="7">
        <v>70</v>
      </c>
      <c r="L10" s="7">
        <v>70</v>
      </c>
      <c r="M10" s="7">
        <v>65</v>
      </c>
      <c r="N10" s="7">
        <v>70</v>
      </c>
      <c r="O10" s="7">
        <v>65</v>
      </c>
      <c r="P10" s="7">
        <f t="shared" si="0"/>
        <v>270</v>
      </c>
      <c r="Q10" s="7">
        <f t="shared" si="1"/>
        <v>70</v>
      </c>
      <c r="R10" s="7"/>
      <c r="S10" s="93" t="s">
        <v>3427</v>
      </c>
      <c r="T10" s="93" t="s">
        <v>75</v>
      </c>
      <c r="U10" s="93" t="s">
        <v>201</v>
      </c>
      <c r="V10" s="93" t="s">
        <v>159</v>
      </c>
      <c r="W10" s="93" t="s">
        <v>3428</v>
      </c>
      <c r="X10" s="93" t="s">
        <v>320</v>
      </c>
      <c r="Y10" s="93" t="s">
        <v>3429</v>
      </c>
      <c r="Z10" s="93" t="s">
        <v>152</v>
      </c>
      <c r="AA10" s="93" t="s">
        <v>3430</v>
      </c>
      <c r="AB10" s="93" t="s">
        <v>83</v>
      </c>
      <c r="AC10" s="93" t="s">
        <v>3414</v>
      </c>
      <c r="AD10" s="93" t="s">
        <v>3415</v>
      </c>
      <c r="AE10" s="93" t="s">
        <v>3416</v>
      </c>
      <c r="AF10" s="94" t="s">
        <v>3414</v>
      </c>
      <c r="AG10" s="94" t="s">
        <v>3415</v>
      </c>
      <c r="AH10" s="94" t="s">
        <v>3416</v>
      </c>
      <c r="AI10" s="89"/>
      <c r="AJ10" s="89"/>
      <c r="AK10" s="89"/>
      <c r="AL10" s="89"/>
      <c r="AM10" s="89"/>
      <c r="AN10" s="89"/>
      <c r="AO10" s="79"/>
      <c r="AP10" s="79"/>
      <c r="AQ10" s="79"/>
      <c r="AR10" s="79"/>
      <c r="AS10" s="79"/>
    </row>
    <row r="11" spans="1:113" s="8" customFormat="1" ht="33.75" customHeight="1">
      <c r="A11" s="514">
        <v>9</v>
      </c>
      <c r="B11" s="99">
        <v>413</v>
      </c>
      <c r="C11" s="22" t="s">
        <v>2573</v>
      </c>
      <c r="D11" s="22" t="s">
        <v>2575</v>
      </c>
      <c r="E11" s="22">
        <v>1.64</v>
      </c>
      <c r="F11" s="22" t="s">
        <v>333</v>
      </c>
      <c r="G11" s="22">
        <v>75</v>
      </c>
      <c r="H11" s="22">
        <v>65</v>
      </c>
      <c r="I11" s="22"/>
      <c r="J11" s="22">
        <v>70</v>
      </c>
      <c r="K11" s="22">
        <v>75</v>
      </c>
      <c r="L11" s="22">
        <v>70</v>
      </c>
      <c r="M11" s="22">
        <v>60</v>
      </c>
      <c r="N11" s="22">
        <v>65</v>
      </c>
      <c r="O11" s="22">
        <v>60</v>
      </c>
      <c r="P11" s="7">
        <f t="shared" si="0"/>
        <v>255</v>
      </c>
      <c r="Q11" s="7">
        <f t="shared" si="1"/>
        <v>70</v>
      </c>
      <c r="R11" s="22"/>
      <c r="S11" s="22" t="s">
        <v>872</v>
      </c>
      <c r="T11" s="22" t="s">
        <v>75</v>
      </c>
      <c r="U11" s="22" t="s">
        <v>201</v>
      </c>
      <c r="V11" s="22" t="s">
        <v>291</v>
      </c>
      <c r="W11" s="22" t="s">
        <v>2111</v>
      </c>
      <c r="X11" s="22" t="s">
        <v>83</v>
      </c>
      <c r="Y11" s="22" t="s">
        <v>2578</v>
      </c>
      <c r="Z11" s="22" t="s">
        <v>152</v>
      </c>
      <c r="AA11" s="22" t="s">
        <v>2579</v>
      </c>
      <c r="AB11" s="22" t="s">
        <v>110</v>
      </c>
      <c r="AC11" s="22" t="s">
        <v>1421</v>
      </c>
      <c r="AD11" s="22" t="s">
        <v>2580</v>
      </c>
      <c r="AE11" s="22"/>
      <c r="AF11" s="22" t="s">
        <v>2587</v>
      </c>
      <c r="AG11" s="22" t="s">
        <v>2588</v>
      </c>
      <c r="AH11" s="22" t="s">
        <v>2589</v>
      </c>
      <c r="AI11" s="91"/>
      <c r="AJ11" s="91"/>
      <c r="AK11" s="91"/>
      <c r="AL11" s="91"/>
      <c r="AM11" s="91"/>
      <c r="AN11" s="91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35"/>
      <c r="DC11" s="35"/>
      <c r="DD11" s="35"/>
      <c r="DE11" s="35"/>
      <c r="DF11" s="35"/>
      <c r="DG11" s="35"/>
      <c r="DH11" s="35"/>
      <c r="DI11" s="35"/>
    </row>
    <row r="12" spans="1:113" ht="33.75">
      <c r="A12" s="514">
        <v>10</v>
      </c>
      <c r="B12" s="22" t="s">
        <v>1854</v>
      </c>
      <c r="C12" s="22" t="s">
        <v>1726</v>
      </c>
      <c r="D12" s="22" t="s">
        <v>1855</v>
      </c>
      <c r="E12" s="22">
        <v>1.63</v>
      </c>
      <c r="F12" s="22" t="s">
        <v>83</v>
      </c>
      <c r="G12" s="22">
        <v>70</v>
      </c>
      <c r="H12" s="22" t="s">
        <v>1851</v>
      </c>
      <c r="I12" s="22"/>
      <c r="J12" s="22">
        <v>75</v>
      </c>
      <c r="K12" s="22">
        <v>65</v>
      </c>
      <c r="L12" s="22">
        <v>75</v>
      </c>
      <c r="M12" s="22"/>
      <c r="N12" s="22"/>
      <c r="O12" s="22"/>
      <c r="P12" s="7">
        <f t="shared" si="0"/>
        <v>75</v>
      </c>
      <c r="Q12" s="22">
        <f>G12</f>
        <v>70</v>
      </c>
      <c r="R12" s="22"/>
      <c r="S12" s="94" t="s">
        <v>1856</v>
      </c>
      <c r="T12" s="94" t="s">
        <v>75</v>
      </c>
      <c r="U12" s="94" t="s">
        <v>201</v>
      </c>
      <c r="V12" s="94" t="s">
        <v>159</v>
      </c>
      <c r="W12" s="94" t="s">
        <v>746</v>
      </c>
      <c r="X12" s="94" t="s">
        <v>320</v>
      </c>
      <c r="Y12" s="94" t="s">
        <v>1859</v>
      </c>
      <c r="Z12" s="94" t="s">
        <v>75</v>
      </c>
      <c r="AA12" s="94" t="s">
        <v>1860</v>
      </c>
      <c r="AB12" s="94" t="s">
        <v>83</v>
      </c>
      <c r="AC12" s="94"/>
      <c r="AD12" s="94" t="s">
        <v>1727</v>
      </c>
      <c r="AE12" s="94"/>
      <c r="AF12" s="94" t="s">
        <v>1861</v>
      </c>
      <c r="AG12" s="94" t="s">
        <v>1862</v>
      </c>
      <c r="AH12" s="94"/>
      <c r="AI12" s="91"/>
      <c r="AJ12" s="91"/>
      <c r="AK12" s="91"/>
      <c r="AL12" s="91"/>
      <c r="AM12" s="91"/>
      <c r="AN12" s="91"/>
      <c r="AO12" s="92"/>
      <c r="AP12" s="92"/>
      <c r="AQ12" s="92"/>
      <c r="AR12" s="92"/>
      <c r="AS12" s="92"/>
      <c r="AT12" s="92"/>
      <c r="AU12" s="92"/>
      <c r="AV12" s="92"/>
      <c r="AW12" s="9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</row>
    <row r="13" spans="1:113" s="81" customFormat="1" ht="15.75">
      <c r="A13" s="529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1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109"/>
      <c r="AJ13" s="109"/>
      <c r="AK13" s="109"/>
      <c r="AL13" s="109"/>
      <c r="AM13" s="109"/>
      <c r="AN13" s="10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</row>
    <row r="14" spans="1:113" s="62" customFormat="1" ht="33.75" customHeight="1">
      <c r="A14" s="73"/>
      <c r="B14" s="78">
        <v>279</v>
      </c>
      <c r="C14" s="7" t="s">
        <v>1694</v>
      </c>
      <c r="D14" s="73" t="s">
        <v>1910</v>
      </c>
      <c r="E14" s="22">
        <v>1.72</v>
      </c>
      <c r="F14" s="7" t="s">
        <v>1836</v>
      </c>
      <c r="G14" s="73">
        <v>70</v>
      </c>
      <c r="H14" s="73"/>
      <c r="I14" s="73"/>
      <c r="J14" s="73">
        <v>70</v>
      </c>
      <c r="K14" s="73">
        <v>65</v>
      </c>
      <c r="L14" s="73">
        <v>70</v>
      </c>
      <c r="M14" s="73"/>
      <c r="N14" s="73"/>
      <c r="O14" s="73"/>
      <c r="P14" s="7">
        <f t="shared" si="0"/>
        <v>70</v>
      </c>
      <c r="Q14" s="7">
        <f>G14</f>
        <v>70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97"/>
      <c r="AG14" s="97"/>
      <c r="AH14" s="97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35"/>
      <c r="DC14" s="35"/>
      <c r="DD14" s="35"/>
      <c r="DE14" s="35"/>
      <c r="DF14" s="35"/>
      <c r="DG14" s="35"/>
      <c r="DH14" s="35"/>
      <c r="DI14" s="35"/>
    </row>
    <row r="15" spans="1:113" s="6" customFormat="1" ht="33.75" customHeight="1">
      <c r="A15" s="10"/>
      <c r="B15" s="10" t="s">
        <v>2129</v>
      </c>
      <c r="C15" s="10" t="s">
        <v>2130</v>
      </c>
      <c r="D15" s="10" t="s">
        <v>2131</v>
      </c>
      <c r="E15" s="10">
        <v>1.67</v>
      </c>
      <c r="F15" s="10" t="s">
        <v>333</v>
      </c>
      <c r="G15" s="10">
        <v>60</v>
      </c>
      <c r="H15" s="10">
        <v>75</v>
      </c>
      <c r="I15" s="10"/>
      <c r="J15" s="10">
        <v>75</v>
      </c>
      <c r="K15" s="10">
        <v>70</v>
      </c>
      <c r="L15" s="10">
        <v>70</v>
      </c>
      <c r="M15" s="10">
        <v>65</v>
      </c>
      <c r="N15" s="10">
        <v>75</v>
      </c>
      <c r="O15" s="10">
        <v>80</v>
      </c>
      <c r="P15" s="7">
        <f t="shared" si="0"/>
        <v>290</v>
      </c>
      <c r="Q15" s="7">
        <f>SUM(G15:H15)/2</f>
        <v>67.5</v>
      </c>
      <c r="R15" s="10"/>
      <c r="S15" s="10" t="s">
        <v>2132</v>
      </c>
      <c r="T15" s="10" t="s">
        <v>75</v>
      </c>
      <c r="U15" s="10" t="s">
        <v>201</v>
      </c>
      <c r="V15" s="10" t="s">
        <v>291</v>
      </c>
      <c r="W15" s="10" t="s">
        <v>2003</v>
      </c>
      <c r="X15" s="10" t="s">
        <v>110</v>
      </c>
      <c r="Y15" s="10" t="s">
        <v>1977</v>
      </c>
      <c r="Z15" s="10" t="s">
        <v>152</v>
      </c>
      <c r="AA15" s="10" t="s">
        <v>1978</v>
      </c>
      <c r="AB15" s="525"/>
      <c r="AC15" s="10" t="s">
        <v>1979</v>
      </c>
      <c r="AD15" s="10" t="s">
        <v>784</v>
      </c>
      <c r="AE15" s="10" t="s">
        <v>1980</v>
      </c>
      <c r="AF15" s="46" t="s">
        <v>1979</v>
      </c>
      <c r="AG15" s="46" t="s">
        <v>784</v>
      </c>
      <c r="AH15" s="46" t="s">
        <v>1980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35"/>
      <c r="DC15" s="35"/>
      <c r="DD15" s="35"/>
      <c r="DE15" s="35"/>
      <c r="DF15" s="35"/>
      <c r="DG15" s="35"/>
      <c r="DH15" s="35"/>
      <c r="DI15" s="35"/>
    </row>
    <row r="16" spans="1:113" s="35" customFormat="1" ht="33.75" customHeight="1">
      <c r="A16" s="7"/>
      <c r="B16" s="22" t="s">
        <v>330</v>
      </c>
      <c r="C16" s="7" t="s">
        <v>331</v>
      </c>
      <c r="D16" s="7" t="s">
        <v>332</v>
      </c>
      <c r="E16" s="7">
        <v>1.65</v>
      </c>
      <c r="F16" s="10" t="s">
        <v>333</v>
      </c>
      <c r="G16" s="7">
        <v>65</v>
      </c>
      <c r="H16" s="7">
        <v>70</v>
      </c>
      <c r="I16" s="7"/>
      <c r="J16" s="7">
        <v>70</v>
      </c>
      <c r="K16" s="7">
        <v>70</v>
      </c>
      <c r="L16" s="7">
        <v>70</v>
      </c>
      <c r="M16" s="7">
        <v>65</v>
      </c>
      <c r="N16" s="7">
        <v>70</v>
      </c>
      <c r="O16" s="7">
        <v>75</v>
      </c>
      <c r="P16" s="7">
        <f t="shared" si="0"/>
        <v>280</v>
      </c>
      <c r="Q16" s="7">
        <f>SUM(G16:H16)/2</f>
        <v>67.5</v>
      </c>
      <c r="R16" s="7"/>
      <c r="S16" s="7" t="s">
        <v>334</v>
      </c>
      <c r="T16" s="7" t="s">
        <v>75</v>
      </c>
      <c r="U16" s="7" t="s">
        <v>201</v>
      </c>
      <c r="V16" s="7" t="s">
        <v>159</v>
      </c>
      <c r="W16" s="7" t="s">
        <v>187</v>
      </c>
      <c r="X16" s="7" t="s">
        <v>83</v>
      </c>
      <c r="Y16" s="7" t="s">
        <v>335</v>
      </c>
      <c r="Z16" s="7" t="s">
        <v>152</v>
      </c>
      <c r="AA16" s="7" t="s">
        <v>336</v>
      </c>
      <c r="AB16" s="7" t="s">
        <v>177</v>
      </c>
      <c r="AC16" s="7" t="s">
        <v>337</v>
      </c>
      <c r="AD16" s="7" t="s">
        <v>338</v>
      </c>
      <c r="AE16" s="7"/>
      <c r="AF16" s="7" t="s">
        <v>337</v>
      </c>
      <c r="AG16" s="7" t="s">
        <v>338</v>
      </c>
      <c r="AH16" s="7"/>
      <c r="AI16" s="90"/>
      <c r="AJ16" s="90"/>
      <c r="AK16" s="90"/>
      <c r="AL16" s="90"/>
      <c r="AM16" s="90"/>
      <c r="AN16" s="90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6"/>
      <c r="DC16" s="6"/>
      <c r="DD16" s="6"/>
      <c r="DE16" s="6"/>
      <c r="DF16" s="6"/>
      <c r="DG16" s="6"/>
      <c r="DH16" s="6"/>
      <c r="DI16" s="6"/>
    </row>
    <row r="17" spans="1:113" s="6" customFormat="1" ht="33.75" customHeight="1">
      <c r="A17" s="10"/>
      <c r="B17" s="46" t="s">
        <v>433</v>
      </c>
      <c r="C17" s="10" t="s">
        <v>434</v>
      </c>
      <c r="D17" s="10" t="s">
        <v>435</v>
      </c>
      <c r="E17" s="10">
        <v>1.67</v>
      </c>
      <c r="F17" s="10" t="s">
        <v>333</v>
      </c>
      <c r="G17" s="10">
        <v>65</v>
      </c>
      <c r="H17" s="10">
        <v>70</v>
      </c>
      <c r="I17" s="10"/>
      <c r="J17" s="10">
        <v>65</v>
      </c>
      <c r="K17" s="10">
        <v>70</v>
      </c>
      <c r="L17" s="10">
        <v>65</v>
      </c>
      <c r="M17" s="10">
        <v>70</v>
      </c>
      <c r="N17" s="10">
        <v>65</v>
      </c>
      <c r="O17" s="10">
        <v>70</v>
      </c>
      <c r="P17" s="7">
        <f t="shared" si="0"/>
        <v>270</v>
      </c>
      <c r="Q17" s="7">
        <f>SUM(G17:H17)/2</f>
        <v>67.5</v>
      </c>
      <c r="R17" s="10"/>
      <c r="S17" s="10" t="s">
        <v>437</v>
      </c>
      <c r="T17" s="10" t="s">
        <v>75</v>
      </c>
      <c r="U17" s="10" t="s">
        <v>76</v>
      </c>
      <c r="V17" s="10" t="s">
        <v>159</v>
      </c>
      <c r="W17" s="10" t="s">
        <v>439</v>
      </c>
      <c r="X17" s="10" t="s">
        <v>83</v>
      </c>
      <c r="Y17" s="10" t="s">
        <v>440</v>
      </c>
      <c r="Z17" s="10" t="s">
        <v>83</v>
      </c>
      <c r="AA17" s="10" t="s">
        <v>441</v>
      </c>
      <c r="AB17" s="10" t="s">
        <v>177</v>
      </c>
      <c r="AC17" s="10" t="s">
        <v>442</v>
      </c>
      <c r="AD17" s="10" t="s">
        <v>443</v>
      </c>
      <c r="AE17" s="10" t="s">
        <v>444</v>
      </c>
      <c r="AF17" s="10" t="s">
        <v>442</v>
      </c>
      <c r="AG17" s="10" t="s">
        <v>443</v>
      </c>
      <c r="AH17" s="10" t="s">
        <v>444</v>
      </c>
      <c r="AI17" s="82"/>
      <c r="AJ17" s="82"/>
      <c r="AK17" s="82"/>
      <c r="AL17" s="82"/>
      <c r="AM17" s="82"/>
      <c r="AN17" s="82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35"/>
      <c r="DC17" s="35"/>
      <c r="DD17" s="35"/>
      <c r="DE17" s="35"/>
      <c r="DF17" s="35"/>
      <c r="DG17" s="35"/>
      <c r="DH17" s="35"/>
      <c r="DI17" s="35"/>
    </row>
    <row r="18" spans="1:113" s="35" customFormat="1" ht="33.75" customHeight="1">
      <c r="A18" s="237"/>
      <c r="B18" s="78">
        <v>367</v>
      </c>
      <c r="C18" s="7" t="s">
        <v>2822</v>
      </c>
      <c r="D18" s="7" t="s">
        <v>2917</v>
      </c>
      <c r="E18" s="7">
        <v>1.63</v>
      </c>
      <c r="F18" s="7"/>
      <c r="G18" s="7">
        <v>60</v>
      </c>
      <c r="H18" s="70"/>
      <c r="I18" s="7"/>
      <c r="J18" s="7">
        <v>60</v>
      </c>
      <c r="K18" s="7">
        <v>60</v>
      </c>
      <c r="L18" s="7">
        <v>65</v>
      </c>
      <c r="M18" s="7"/>
      <c r="N18" s="7"/>
      <c r="O18" s="7"/>
      <c r="P18" s="7">
        <f t="shared" si="0"/>
        <v>65</v>
      </c>
      <c r="Q18" s="7">
        <f>G18</f>
        <v>60</v>
      </c>
      <c r="R18" s="7"/>
      <c r="S18" s="93" t="s">
        <v>4515</v>
      </c>
      <c r="T18" s="93" t="s">
        <v>152</v>
      </c>
      <c r="U18" s="93"/>
      <c r="V18" s="93" t="s">
        <v>159</v>
      </c>
      <c r="W18" s="93" t="s">
        <v>2823</v>
      </c>
      <c r="X18" s="93" t="s">
        <v>110</v>
      </c>
      <c r="Y18" s="93" t="s">
        <v>4516</v>
      </c>
      <c r="Z18" s="93" t="s">
        <v>152</v>
      </c>
      <c r="AA18" s="93" t="s">
        <v>4517</v>
      </c>
      <c r="AB18" s="93" t="s">
        <v>110</v>
      </c>
      <c r="AC18" s="93"/>
      <c r="AD18" s="93"/>
      <c r="AE18" s="93" t="s">
        <v>4518</v>
      </c>
      <c r="AF18" s="94"/>
      <c r="AG18" s="94"/>
      <c r="AH18" s="94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</row>
    <row r="19" spans="1:113" s="6" customFormat="1" ht="33.75" customHeight="1">
      <c r="A19" s="7"/>
      <c r="B19" s="7" t="s">
        <v>1848</v>
      </c>
      <c r="C19" s="7" t="s">
        <v>1711</v>
      </c>
      <c r="D19" s="7" t="s">
        <v>1849</v>
      </c>
      <c r="E19" s="7">
        <v>1.67</v>
      </c>
      <c r="F19" s="7" t="s">
        <v>1836</v>
      </c>
      <c r="G19" s="7">
        <v>65</v>
      </c>
      <c r="H19" s="7" t="s">
        <v>1851</v>
      </c>
      <c r="I19" s="7"/>
      <c r="J19" s="7">
        <v>60</v>
      </c>
      <c r="K19" s="7">
        <v>60</v>
      </c>
      <c r="L19" s="7">
        <v>60</v>
      </c>
      <c r="M19" s="7"/>
      <c r="N19" s="7"/>
      <c r="O19" s="7"/>
      <c r="P19" s="7">
        <f>SUM(L19:O19)</f>
        <v>60</v>
      </c>
      <c r="Q19" s="7">
        <f>G19</f>
        <v>65</v>
      </c>
      <c r="R19" s="7"/>
      <c r="S19" s="7" t="s">
        <v>1852</v>
      </c>
      <c r="T19" s="7" t="s">
        <v>152</v>
      </c>
      <c r="U19" s="7" t="s">
        <v>201</v>
      </c>
      <c r="V19" s="7" t="s">
        <v>159</v>
      </c>
      <c r="W19" s="7" t="s">
        <v>1712</v>
      </c>
      <c r="X19" s="7" t="s">
        <v>110</v>
      </c>
      <c r="Y19" s="7" t="s">
        <v>206</v>
      </c>
      <c r="Z19" s="7" t="s">
        <v>207</v>
      </c>
      <c r="AA19" s="7" t="s">
        <v>206</v>
      </c>
      <c r="AB19" s="7" t="s">
        <v>207</v>
      </c>
      <c r="AC19" s="7"/>
      <c r="AD19" s="7" t="s">
        <v>1713</v>
      </c>
      <c r="AE19" s="7" t="s">
        <v>1714</v>
      </c>
      <c r="AF19" s="22" t="s">
        <v>73</v>
      </c>
      <c r="AG19" s="22" t="s">
        <v>832</v>
      </c>
      <c r="AH19" s="22"/>
      <c r="AI19" s="92"/>
      <c r="AJ19" s="92"/>
      <c r="AK19" s="92"/>
      <c r="AL19" s="92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</row>
    <row r="20" spans="1:113" s="35" customFormat="1" ht="33.75" customHeight="1">
      <c r="A20" s="237"/>
      <c r="B20" s="7" t="s">
        <v>3388</v>
      </c>
      <c r="C20" s="7" t="s">
        <v>3389</v>
      </c>
      <c r="D20" s="7" t="s">
        <v>3390</v>
      </c>
      <c r="E20" s="7">
        <v>1.68</v>
      </c>
      <c r="F20" s="7" t="s">
        <v>3391</v>
      </c>
      <c r="G20" s="7">
        <v>75</v>
      </c>
      <c r="H20" s="70" t="s">
        <v>3205</v>
      </c>
      <c r="I20" s="7"/>
      <c r="J20" s="7">
        <v>65</v>
      </c>
      <c r="K20" s="7">
        <v>75</v>
      </c>
      <c r="L20" s="7">
        <v>65</v>
      </c>
      <c r="M20" s="7" t="s">
        <v>3392</v>
      </c>
      <c r="N20" s="7"/>
      <c r="O20" s="7"/>
      <c r="P20" s="7">
        <f>SUM(L20:O20)</f>
        <v>65</v>
      </c>
      <c r="Q20" s="7">
        <f>G20</f>
        <v>75</v>
      </c>
      <c r="R20" s="7"/>
      <c r="S20" s="93" t="s">
        <v>3393</v>
      </c>
      <c r="T20" s="93" t="s">
        <v>152</v>
      </c>
      <c r="U20" s="93" t="s">
        <v>3394</v>
      </c>
      <c r="V20" s="93" t="s">
        <v>159</v>
      </c>
      <c r="W20" s="93" t="s">
        <v>206</v>
      </c>
      <c r="X20" s="93" t="s">
        <v>207</v>
      </c>
      <c r="Y20" s="93" t="s">
        <v>206</v>
      </c>
      <c r="Z20" s="93" t="s">
        <v>207</v>
      </c>
      <c r="AA20" s="93" t="s">
        <v>206</v>
      </c>
      <c r="AB20" s="93" t="s">
        <v>207</v>
      </c>
      <c r="AC20" s="93"/>
      <c r="AD20" s="93" t="s">
        <v>3238</v>
      </c>
      <c r="AE20" s="93" t="s">
        <v>3239</v>
      </c>
      <c r="AF20" s="93" t="s">
        <v>73</v>
      </c>
      <c r="AG20" s="93" t="s">
        <v>832</v>
      </c>
      <c r="AH20" s="93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</row>
    <row r="21" spans="1:113" s="6" customFormat="1" ht="33.75" customHeight="1">
      <c r="A21" s="237"/>
      <c r="B21" s="22" t="s">
        <v>3396</v>
      </c>
      <c r="C21" s="7" t="s">
        <v>3266</v>
      </c>
      <c r="D21" s="7" t="s">
        <v>3397</v>
      </c>
      <c r="E21" s="7">
        <v>1.67</v>
      </c>
      <c r="F21" s="7" t="s">
        <v>3391</v>
      </c>
      <c r="G21" s="7">
        <v>75</v>
      </c>
      <c r="H21" s="70" t="s">
        <v>3205</v>
      </c>
      <c r="I21" s="7"/>
      <c r="J21" s="7">
        <v>60</v>
      </c>
      <c r="K21" s="7">
        <v>60</v>
      </c>
      <c r="L21" s="7">
        <v>70</v>
      </c>
      <c r="M21" s="7" t="s">
        <v>3392</v>
      </c>
      <c r="N21" s="7"/>
      <c r="O21" s="7"/>
      <c r="P21" s="7">
        <f>SUM(L21:O21)</f>
        <v>70</v>
      </c>
      <c r="Q21" s="7">
        <f>G21</f>
        <v>75</v>
      </c>
      <c r="R21" s="7"/>
      <c r="S21" s="93" t="s">
        <v>3398</v>
      </c>
      <c r="T21" s="93" t="s">
        <v>152</v>
      </c>
      <c r="U21" s="93" t="s">
        <v>201</v>
      </c>
      <c r="V21" s="93" t="s">
        <v>159</v>
      </c>
      <c r="W21" s="93" t="s">
        <v>1992</v>
      </c>
      <c r="X21" s="93" t="s">
        <v>110</v>
      </c>
      <c r="Y21" s="93" t="s">
        <v>3399</v>
      </c>
      <c r="Z21" s="93" t="s">
        <v>152</v>
      </c>
      <c r="AA21" s="93" t="s">
        <v>3400</v>
      </c>
      <c r="AB21" s="93" t="s">
        <v>83</v>
      </c>
      <c r="AC21" s="93"/>
      <c r="AD21" s="93" t="s">
        <v>3238</v>
      </c>
      <c r="AE21" s="93" t="s">
        <v>3239</v>
      </c>
      <c r="AF21" s="93" t="s">
        <v>73</v>
      </c>
      <c r="AG21" s="93" t="s">
        <v>832</v>
      </c>
      <c r="AH21" s="93"/>
      <c r="AI21" s="527"/>
      <c r="AJ21" s="527"/>
      <c r="AK21" s="527"/>
      <c r="AL21" s="527"/>
      <c r="AM21" s="527"/>
      <c r="AN21" s="527"/>
      <c r="AO21" s="106"/>
      <c r="AP21" s="106"/>
      <c r="AQ21" s="106"/>
      <c r="AR21" s="106"/>
      <c r="AS21" s="106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</row>
    <row r="22" spans="1:113" s="81" customFormat="1"/>
    <row r="24" spans="1:113" s="6" customFormat="1" ht="33.75" customHeight="1">
      <c r="A24" s="524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/>
      <c r="DC24"/>
      <c r="DD24"/>
      <c r="DE24"/>
      <c r="DF24"/>
      <c r="DG24"/>
      <c r="DH24"/>
      <c r="DI24"/>
    </row>
    <row r="25" spans="1:113" s="6" customFormat="1" ht="33.75" customHeight="1">
      <c r="A25" s="7"/>
      <c r="B25" s="78"/>
      <c r="C25" s="7" t="s">
        <v>2881</v>
      </c>
      <c r="D25" s="7" t="s">
        <v>2914</v>
      </c>
      <c r="E25" s="7" t="s">
        <v>4359</v>
      </c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2"/>
      <c r="AG25" s="22"/>
      <c r="AH25" s="22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8"/>
      <c r="DC25" s="8"/>
      <c r="DD25" s="8"/>
      <c r="DE25" s="8"/>
    </row>
    <row r="26" spans="1:113" ht="33.75">
      <c r="A26" s="22"/>
      <c r="B26" s="100">
        <v>438</v>
      </c>
      <c r="C26" s="22" t="s">
        <v>3759</v>
      </c>
      <c r="D26" s="22" t="s">
        <v>3761</v>
      </c>
      <c r="E26" s="22">
        <v>1.64</v>
      </c>
      <c r="F26" s="46" t="s">
        <v>3762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94" t="s">
        <v>3763</v>
      </c>
      <c r="T26" s="94" t="s">
        <v>241</v>
      </c>
      <c r="U26" s="94" t="s">
        <v>201</v>
      </c>
      <c r="V26" s="94" t="s">
        <v>159</v>
      </c>
      <c r="W26" s="94" t="s">
        <v>3764</v>
      </c>
      <c r="X26" s="94" t="s">
        <v>229</v>
      </c>
      <c r="Y26" s="94" t="s">
        <v>3765</v>
      </c>
      <c r="Z26" s="94" t="s">
        <v>229</v>
      </c>
      <c r="AA26" s="94" t="s">
        <v>3766</v>
      </c>
      <c r="AB26" s="94" t="s">
        <v>229</v>
      </c>
      <c r="AC26" s="94" t="s">
        <v>3767</v>
      </c>
      <c r="AD26" s="94" t="s">
        <v>3768</v>
      </c>
      <c r="AE26" s="94" t="s">
        <v>3769</v>
      </c>
      <c r="AF26" s="94" t="s">
        <v>3767</v>
      </c>
      <c r="AG26" s="94" t="s">
        <v>3768</v>
      </c>
      <c r="AH26" s="94" t="s">
        <v>3769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8"/>
      <c r="AX26" s="8"/>
      <c r="AY26" s="8"/>
      <c r="AZ26" s="8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</row>
    <row r="29" spans="1:113" s="6" customFormat="1" ht="33.75" customHeight="1">
      <c r="A29" s="524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/>
      <c r="DC29"/>
      <c r="DD29"/>
      <c r="DE29"/>
      <c r="DF29"/>
      <c r="DG29"/>
      <c r="DH29"/>
      <c r="DI29"/>
    </row>
  </sheetData>
  <sortState xmlns:xlrd2="http://schemas.microsoft.com/office/spreadsheetml/2017/richdata2" ref="A3:DI29">
    <sortCondition descending="1" ref="Q3:Q29"/>
  </sortState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96CA-E324-456E-AE1C-79EFA1ABE66D}">
  <dimension ref="A1:DJ9"/>
  <sheetViews>
    <sheetView workbookViewId="0">
      <selection activeCell="H1" sqref="H1"/>
    </sheetView>
  </sheetViews>
  <sheetFormatPr defaultRowHeight="15"/>
  <cols>
    <col min="1" max="2" width="11.42578125" customWidth="1"/>
    <col min="3" max="3" width="13.140625" customWidth="1"/>
    <col min="4" max="4" width="11.42578125" hidden="1" customWidth="1"/>
    <col min="5" max="6" width="11.42578125" customWidth="1"/>
    <col min="7" max="8" width="9.85546875" customWidth="1"/>
    <col min="9" max="9" width="7.140625" customWidth="1"/>
    <col min="10" max="10" width="5.5703125" bestFit="1" customWidth="1"/>
    <col min="11" max="11" width="4.5703125" bestFit="1" customWidth="1"/>
    <col min="12" max="12" width="7" bestFit="1" customWidth="1"/>
    <col min="13" max="13" width="6.28515625" bestFit="1" customWidth="1"/>
    <col min="14" max="14" width="10" bestFit="1" customWidth="1"/>
    <col min="15" max="15" width="6.28515625" bestFit="1" customWidth="1"/>
    <col min="16" max="16" width="7.5703125" customWidth="1"/>
    <col min="17" max="17" width="7.42578125" customWidth="1"/>
    <col min="18" max="18" width="6" customWidth="1"/>
    <col min="19" max="20" width="10.5703125" customWidth="1"/>
    <col min="21" max="21" width="10.5703125" hidden="1" customWidth="1"/>
    <col min="22" max="22" width="10.5703125" customWidth="1"/>
  </cols>
  <sheetData>
    <row r="1" spans="1:114" ht="18">
      <c r="A1" s="586" t="s">
        <v>4537</v>
      </c>
      <c r="B1" s="586"/>
      <c r="C1" s="586"/>
      <c r="D1" s="586"/>
      <c r="E1" s="586"/>
      <c r="F1" s="586"/>
      <c r="G1" s="586"/>
    </row>
    <row r="2" spans="1:114" s="17" customFormat="1" ht="36.75" thickBot="1">
      <c r="A2" s="39" t="s">
        <v>9</v>
      </c>
      <c r="B2" s="1" t="s">
        <v>2</v>
      </c>
      <c r="C2" s="1" t="s">
        <v>3</v>
      </c>
      <c r="D2" s="1" t="s">
        <v>4</v>
      </c>
      <c r="E2" s="37" t="s">
        <v>23</v>
      </c>
      <c r="F2" s="37" t="s">
        <v>9</v>
      </c>
      <c r="G2" s="37" t="s">
        <v>6</v>
      </c>
      <c r="H2" s="37" t="s">
        <v>428</v>
      </c>
      <c r="I2" s="38"/>
      <c r="J2" s="37" t="s">
        <v>254</v>
      </c>
      <c r="K2" s="37" t="s">
        <v>255</v>
      </c>
      <c r="L2" s="37" t="s">
        <v>256</v>
      </c>
      <c r="M2" s="37" t="s">
        <v>429</v>
      </c>
      <c r="N2" s="37" t="s">
        <v>3805</v>
      </c>
      <c r="O2" s="39" t="s">
        <v>431</v>
      </c>
      <c r="P2" s="38"/>
      <c r="Q2" s="39" t="s">
        <v>8</v>
      </c>
      <c r="R2" s="38"/>
      <c r="S2" s="1" t="s">
        <v>12</v>
      </c>
      <c r="T2" s="1" t="s">
        <v>13</v>
      </c>
      <c r="U2" s="1" t="s">
        <v>14</v>
      </c>
      <c r="V2" s="1" t="s">
        <v>15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32</v>
      </c>
      <c r="AD2" s="1" t="s">
        <v>34</v>
      </c>
      <c r="AE2" s="1" t="s">
        <v>35</v>
      </c>
      <c r="AF2" s="1" t="s">
        <v>61</v>
      </c>
      <c r="AG2" s="1" t="s">
        <v>62</v>
      </c>
      <c r="AH2" s="1" t="s">
        <v>63</v>
      </c>
      <c r="AI2" s="1" t="s">
        <v>64</v>
      </c>
      <c r="AJ2" s="102"/>
      <c r="AK2" s="102"/>
      <c r="AL2" s="102"/>
      <c r="AM2" s="102"/>
      <c r="AN2" s="102"/>
      <c r="AO2" s="102"/>
      <c r="AP2" s="102"/>
      <c r="AQ2" s="102"/>
      <c r="AR2" s="102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</row>
    <row r="3" spans="1:114" s="35" customFormat="1" ht="24" customHeight="1">
      <c r="A3" s="265">
        <v>1</v>
      </c>
      <c r="B3" s="10" t="s">
        <v>2106</v>
      </c>
      <c r="C3" s="10" t="s">
        <v>2107</v>
      </c>
      <c r="D3" s="10" t="s">
        <v>2108</v>
      </c>
      <c r="E3" s="10">
        <v>1.66</v>
      </c>
      <c r="F3" s="10" t="s">
        <v>477</v>
      </c>
      <c r="G3" s="10">
        <v>80</v>
      </c>
      <c r="H3" s="10">
        <v>80</v>
      </c>
      <c r="I3" s="10"/>
      <c r="J3" s="10">
        <v>70</v>
      </c>
      <c r="K3" s="10">
        <v>70</v>
      </c>
      <c r="L3" s="10">
        <v>75</v>
      </c>
      <c r="M3" s="10">
        <v>75</v>
      </c>
      <c r="N3" s="10">
        <v>85</v>
      </c>
      <c r="O3" s="10">
        <v>80</v>
      </c>
      <c r="P3" s="10"/>
      <c r="Q3" s="9">
        <f>SUM(G3:H3)/2</f>
        <v>80</v>
      </c>
      <c r="R3" s="10"/>
      <c r="S3" s="10" t="s">
        <v>2109</v>
      </c>
      <c r="T3" s="10" t="s">
        <v>75</v>
      </c>
      <c r="U3" s="10" t="s">
        <v>201</v>
      </c>
      <c r="V3" s="10" t="s">
        <v>159</v>
      </c>
      <c r="W3" s="10" t="s">
        <v>2111</v>
      </c>
      <c r="X3" s="10" t="s">
        <v>83</v>
      </c>
      <c r="Y3" s="10" t="s">
        <v>1943</v>
      </c>
      <c r="Z3" s="10" t="s">
        <v>152</v>
      </c>
      <c r="AA3" s="10" t="s">
        <v>1944</v>
      </c>
      <c r="AB3" s="10" t="s">
        <v>110</v>
      </c>
      <c r="AC3" s="10" t="s">
        <v>1945</v>
      </c>
      <c r="AD3" s="10" t="s">
        <v>1946</v>
      </c>
      <c r="AE3" s="10"/>
      <c r="AF3" s="46" t="s">
        <v>1945</v>
      </c>
      <c r="AG3" s="46" t="s">
        <v>1946</v>
      </c>
      <c r="AH3" s="4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</row>
    <row r="4" spans="1:114" s="12" customFormat="1" ht="24" customHeight="1">
      <c r="A4" s="265">
        <v>2</v>
      </c>
      <c r="B4" s="101">
        <v>434</v>
      </c>
      <c r="C4" s="7" t="s">
        <v>3557</v>
      </c>
      <c r="D4" s="7" t="s">
        <v>3728</v>
      </c>
      <c r="E4" s="7">
        <v>1.65</v>
      </c>
      <c r="F4" s="7" t="s">
        <v>1581</v>
      </c>
      <c r="G4" s="7">
        <v>75</v>
      </c>
      <c r="H4" s="7" t="s">
        <v>1582</v>
      </c>
      <c r="I4" s="7"/>
      <c r="J4" s="7"/>
      <c r="K4" s="7"/>
      <c r="L4" s="7"/>
      <c r="M4" s="7"/>
      <c r="N4" s="7"/>
      <c r="O4" s="7"/>
      <c r="P4" s="7"/>
      <c r="Q4" s="9">
        <f>G4</f>
        <v>75</v>
      </c>
      <c r="R4" s="7"/>
      <c r="S4" s="7" t="s">
        <v>3730</v>
      </c>
      <c r="T4" s="7" t="s">
        <v>3731</v>
      </c>
      <c r="U4" s="7" t="s">
        <v>3394</v>
      </c>
      <c r="V4" s="7" t="s">
        <v>159</v>
      </c>
      <c r="W4" s="7" t="s">
        <v>3559</v>
      </c>
      <c r="X4" s="7" t="s">
        <v>320</v>
      </c>
      <c r="Y4" s="7" t="s">
        <v>3735</v>
      </c>
      <c r="Z4" s="7" t="s">
        <v>207</v>
      </c>
      <c r="AA4" s="7" t="s">
        <v>3736</v>
      </c>
      <c r="AB4" s="7" t="s">
        <v>207</v>
      </c>
      <c r="AC4" s="7" t="s">
        <v>3526</v>
      </c>
      <c r="AD4" s="7" t="s">
        <v>3527</v>
      </c>
      <c r="AE4" s="7" t="s">
        <v>3528</v>
      </c>
      <c r="AF4" s="7"/>
      <c r="AG4" s="7" t="s">
        <v>3738</v>
      </c>
      <c r="AH4" s="7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14" s="6" customFormat="1" ht="24" customHeight="1">
      <c r="A5" s="265">
        <v>3</v>
      </c>
      <c r="B5" s="10" t="s">
        <v>876</v>
      </c>
      <c r="C5" s="10" t="s">
        <v>877</v>
      </c>
      <c r="D5" s="10" t="s">
        <v>878</v>
      </c>
      <c r="E5" s="10">
        <v>1.66</v>
      </c>
      <c r="F5" s="10" t="s">
        <v>879</v>
      </c>
      <c r="G5" s="10">
        <v>75</v>
      </c>
      <c r="H5" s="10">
        <v>75</v>
      </c>
      <c r="I5" s="10"/>
      <c r="J5" s="10">
        <v>70</v>
      </c>
      <c r="K5" s="10">
        <v>70</v>
      </c>
      <c r="L5" s="10">
        <v>80</v>
      </c>
      <c r="M5" s="10">
        <v>75</v>
      </c>
      <c r="N5" s="10">
        <v>75</v>
      </c>
      <c r="O5" s="10">
        <v>75</v>
      </c>
      <c r="P5" s="10"/>
      <c r="Q5" s="9">
        <f>SUM(G5:H5)/2</f>
        <v>75</v>
      </c>
      <c r="R5" s="10"/>
      <c r="S5" s="10" t="s">
        <v>880</v>
      </c>
      <c r="T5" s="10" t="s">
        <v>75</v>
      </c>
      <c r="U5" s="10" t="s">
        <v>223</v>
      </c>
      <c r="V5" s="10" t="s">
        <v>159</v>
      </c>
      <c r="W5" s="10" t="s">
        <v>884</v>
      </c>
      <c r="X5" s="10" t="s">
        <v>83</v>
      </c>
      <c r="Y5" s="10" t="s">
        <v>885</v>
      </c>
      <c r="Z5" s="10" t="s">
        <v>886</v>
      </c>
      <c r="AA5" s="10" t="s">
        <v>887</v>
      </c>
      <c r="AB5" s="10" t="s">
        <v>177</v>
      </c>
      <c r="AC5" s="10" t="s">
        <v>762</v>
      </c>
      <c r="AD5" s="10" t="s">
        <v>763</v>
      </c>
      <c r="AE5" s="10" t="s">
        <v>764</v>
      </c>
      <c r="AF5" s="46" t="s">
        <v>762</v>
      </c>
      <c r="AG5" s="46" t="s">
        <v>763</v>
      </c>
      <c r="AH5" s="46" t="s">
        <v>764</v>
      </c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</row>
    <row r="6" spans="1:114" s="81" customFormat="1" ht="45">
      <c r="A6" s="288">
        <v>4</v>
      </c>
      <c r="B6" s="22" t="s">
        <v>1593</v>
      </c>
      <c r="C6" s="22" t="s">
        <v>1594</v>
      </c>
      <c r="D6" s="22" t="s">
        <v>1595</v>
      </c>
      <c r="E6" s="22">
        <v>1.62</v>
      </c>
      <c r="F6" s="22" t="s">
        <v>333</v>
      </c>
      <c r="G6" s="22">
        <v>70</v>
      </c>
      <c r="H6" s="22">
        <v>70</v>
      </c>
      <c r="I6" s="22"/>
      <c r="J6" s="22">
        <v>65</v>
      </c>
      <c r="K6" s="22">
        <v>70</v>
      </c>
      <c r="L6" s="22">
        <v>70</v>
      </c>
      <c r="M6" s="22">
        <v>65</v>
      </c>
      <c r="N6" s="22">
        <v>70</v>
      </c>
      <c r="O6" s="22">
        <v>70</v>
      </c>
      <c r="P6" s="22"/>
      <c r="Q6" s="473">
        <f>SUM(G6:H6)/2</f>
        <v>70</v>
      </c>
      <c r="R6" s="22"/>
      <c r="S6" s="22" t="s">
        <v>1596</v>
      </c>
      <c r="T6" s="22" t="s">
        <v>75</v>
      </c>
      <c r="U6" s="22" t="s">
        <v>223</v>
      </c>
      <c r="V6" s="22" t="s">
        <v>159</v>
      </c>
      <c r="W6" s="22" t="s">
        <v>391</v>
      </c>
      <c r="X6" s="22" t="s">
        <v>392</v>
      </c>
      <c r="Y6" s="22" t="s">
        <v>1274</v>
      </c>
      <c r="Z6" s="22" t="s">
        <v>83</v>
      </c>
      <c r="AA6" s="22" t="s">
        <v>1275</v>
      </c>
      <c r="AB6" s="22" t="s">
        <v>83</v>
      </c>
      <c r="AC6" s="22" t="s">
        <v>1353</v>
      </c>
      <c r="AD6" s="22" t="s">
        <v>1597</v>
      </c>
      <c r="AE6" s="22" t="s">
        <v>1598</v>
      </c>
      <c r="AF6" s="22" t="s">
        <v>1276</v>
      </c>
      <c r="AG6" s="22" t="s">
        <v>1277</v>
      </c>
      <c r="AH6" s="22" t="s">
        <v>1278</v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8"/>
      <c r="BC6" s="98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s="81" customFormat="1"/>
    <row r="8" spans="1:114" s="6" customFormat="1" ht="24" customHeight="1">
      <c r="A8" s="265"/>
      <c r="B8" s="10" t="s">
        <v>2240</v>
      </c>
      <c r="C8" s="10" t="s">
        <v>2241</v>
      </c>
      <c r="D8" s="10" t="s">
        <v>2242</v>
      </c>
      <c r="E8" s="10">
        <v>1.68</v>
      </c>
      <c r="F8" s="10" t="s">
        <v>333</v>
      </c>
      <c r="G8" s="10">
        <v>75</v>
      </c>
      <c r="H8" s="10">
        <v>60</v>
      </c>
      <c r="I8" s="10"/>
      <c r="J8" s="10">
        <v>70</v>
      </c>
      <c r="K8" s="10">
        <v>60</v>
      </c>
      <c r="L8" s="10">
        <v>60</v>
      </c>
      <c r="M8" s="10">
        <v>60</v>
      </c>
      <c r="N8" s="10">
        <v>60</v>
      </c>
      <c r="O8" s="10">
        <v>55</v>
      </c>
      <c r="P8" s="10"/>
      <c r="Q8" s="9">
        <f>SUM(G8:H8)/2</f>
        <v>67.5</v>
      </c>
      <c r="R8" s="10"/>
      <c r="S8" s="10" t="s">
        <v>2243</v>
      </c>
      <c r="T8" s="10" t="s">
        <v>75</v>
      </c>
      <c r="U8" s="10" t="s">
        <v>223</v>
      </c>
      <c r="V8" s="10" t="s">
        <v>159</v>
      </c>
      <c r="W8" s="10" t="s">
        <v>1275</v>
      </c>
      <c r="X8" s="10" t="s">
        <v>83</v>
      </c>
      <c r="Y8" s="10" t="s">
        <v>2246</v>
      </c>
      <c r="Z8" s="10" t="s">
        <v>83</v>
      </c>
      <c r="AA8" s="10" t="s">
        <v>2247</v>
      </c>
      <c r="AB8" s="10" t="s">
        <v>83</v>
      </c>
      <c r="AC8" s="10" t="s">
        <v>2248</v>
      </c>
      <c r="AD8" s="10" t="s">
        <v>2249</v>
      </c>
      <c r="AE8" s="10"/>
      <c r="AF8" s="46" t="s">
        <v>2257</v>
      </c>
      <c r="AG8" s="46" t="s">
        <v>2258</v>
      </c>
      <c r="AH8" s="46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6" customFormat="1" ht="24" customHeight="1">
      <c r="A9" s="265"/>
      <c r="B9" s="101">
        <v>435</v>
      </c>
      <c r="C9" s="7" t="s">
        <v>3524</v>
      </c>
      <c r="D9" s="7" t="s">
        <v>3750</v>
      </c>
      <c r="E9" s="7">
        <v>1.66</v>
      </c>
      <c r="F9" s="7" t="s">
        <v>333</v>
      </c>
      <c r="G9" s="7">
        <v>65</v>
      </c>
      <c r="H9" s="7">
        <v>65</v>
      </c>
      <c r="I9" s="7"/>
      <c r="J9" s="7"/>
      <c r="K9" s="7"/>
      <c r="L9" s="7"/>
      <c r="M9" s="7"/>
      <c r="N9" s="7"/>
      <c r="O9" s="7"/>
      <c r="P9" s="7"/>
      <c r="Q9" s="9">
        <f>SUM(G9:H9)/2</f>
        <v>65</v>
      </c>
      <c r="R9" s="7"/>
      <c r="S9" s="7" t="s">
        <v>3479</v>
      </c>
      <c r="T9" s="7" t="s">
        <v>152</v>
      </c>
      <c r="U9" s="7" t="s">
        <v>3394</v>
      </c>
      <c r="V9" s="7" t="s">
        <v>159</v>
      </c>
      <c r="W9" s="7" t="s">
        <v>3525</v>
      </c>
      <c r="X9" s="7" t="s">
        <v>110</v>
      </c>
      <c r="Y9" s="7" t="s">
        <v>3751</v>
      </c>
      <c r="Z9" s="7" t="s">
        <v>229</v>
      </c>
      <c r="AA9" s="7" t="s">
        <v>3752</v>
      </c>
      <c r="AB9" s="7" t="s">
        <v>229</v>
      </c>
      <c r="AC9" s="7" t="s">
        <v>3526</v>
      </c>
      <c r="AD9" s="7" t="s">
        <v>3527</v>
      </c>
      <c r="AE9" s="7" t="s">
        <v>3528</v>
      </c>
      <c r="AF9" s="7" t="s">
        <v>3526</v>
      </c>
      <c r="AG9" s="7" t="s">
        <v>3527</v>
      </c>
      <c r="AH9" s="7" t="s">
        <v>3528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</sheetData>
  <sortState xmlns:xlrd2="http://schemas.microsoft.com/office/spreadsheetml/2017/richdata2" ref="A3:DJ9">
    <sortCondition descending="1" ref="Q3:Q9"/>
  </sortState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BAA6-A7D7-405D-A646-4E2F19257A1C}">
  <dimension ref="A1:BD3"/>
  <sheetViews>
    <sheetView workbookViewId="0">
      <selection activeCell="B1" sqref="B1"/>
    </sheetView>
  </sheetViews>
  <sheetFormatPr defaultRowHeight="15"/>
  <cols>
    <col min="1" max="1" width="26.7109375" style="123" bestFit="1" customWidth="1"/>
    <col min="2" max="2" width="8.85546875" style="123" customWidth="1"/>
    <col min="3" max="3" width="12.28515625" style="123" bestFit="1" customWidth="1"/>
    <col min="4" max="5" width="9.85546875" style="123" customWidth="1"/>
    <col min="6" max="6" width="23.85546875" style="123" bestFit="1" customWidth="1"/>
    <col min="7" max="16" width="9.85546875" style="123" customWidth="1"/>
    <col min="20" max="33" width="11.28515625" customWidth="1"/>
  </cols>
  <sheetData>
    <row r="1" spans="1:56" s="123" customFormat="1" ht="19.5" customHeight="1">
      <c r="A1" s="258" t="s">
        <v>4538</v>
      </c>
    </row>
    <row r="2" spans="1:56" s="17" customFormat="1" ht="24.75" customHeight="1" thickBot="1">
      <c r="A2" s="1" t="s">
        <v>3808</v>
      </c>
      <c r="B2" s="1" t="s">
        <v>2</v>
      </c>
      <c r="C2" s="1" t="s">
        <v>3</v>
      </c>
      <c r="D2" s="14" t="s">
        <v>23</v>
      </c>
      <c r="E2" s="14" t="s">
        <v>253</v>
      </c>
      <c r="F2" s="14" t="s">
        <v>9</v>
      </c>
      <c r="G2" s="14" t="s">
        <v>6</v>
      </c>
      <c r="H2" s="14" t="s">
        <v>7</v>
      </c>
      <c r="I2" s="15"/>
      <c r="J2" s="14" t="s">
        <v>254</v>
      </c>
      <c r="K2" s="14" t="s">
        <v>255</v>
      </c>
      <c r="L2" s="14" t="s">
        <v>256</v>
      </c>
      <c r="M2" s="14" t="s">
        <v>257</v>
      </c>
      <c r="N2" s="14"/>
      <c r="O2" s="16" t="s">
        <v>8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32</v>
      </c>
      <c r="AA2" s="1" t="s">
        <v>34</v>
      </c>
      <c r="AB2" s="1" t="s">
        <v>35</v>
      </c>
      <c r="AC2" s="1" t="s">
        <v>61</v>
      </c>
      <c r="AD2" s="1" t="s">
        <v>63</v>
      </c>
      <c r="AE2" s="1" t="s">
        <v>64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56" s="17" customFormat="1" ht="33.75" customHeight="1">
      <c r="A3" s="448">
        <v>1</v>
      </c>
      <c r="B3" s="187" t="s">
        <v>3183</v>
      </c>
      <c r="C3" s="187" t="s">
        <v>3184</v>
      </c>
      <c r="D3" s="213">
        <v>1.7</v>
      </c>
      <c r="E3" s="213" t="s">
        <v>264</v>
      </c>
      <c r="F3" s="213" t="s">
        <v>3186</v>
      </c>
      <c r="G3" s="213">
        <v>70</v>
      </c>
      <c r="H3" s="213">
        <v>70</v>
      </c>
      <c r="I3" s="213"/>
      <c r="J3" s="213">
        <v>70</v>
      </c>
      <c r="K3" s="213">
        <v>70</v>
      </c>
      <c r="L3" s="213">
        <v>70</v>
      </c>
      <c r="M3" s="213">
        <v>70</v>
      </c>
      <c r="N3" s="213"/>
      <c r="O3" s="213">
        <f>SUM(G3:H3)/2</f>
        <v>70</v>
      </c>
      <c r="P3" s="7" t="s">
        <v>3187</v>
      </c>
      <c r="Q3" s="7" t="s">
        <v>75</v>
      </c>
      <c r="R3" s="7" t="s">
        <v>76</v>
      </c>
      <c r="S3" s="7" t="s">
        <v>159</v>
      </c>
      <c r="T3" s="22" t="s">
        <v>439</v>
      </c>
      <c r="U3" s="22" t="s">
        <v>83</v>
      </c>
      <c r="V3" s="22" t="s">
        <v>3190</v>
      </c>
      <c r="W3" s="22" t="s">
        <v>809</v>
      </c>
      <c r="X3" s="22" t="s">
        <v>1402</v>
      </c>
      <c r="Y3" s="22" t="s">
        <v>83</v>
      </c>
      <c r="Z3" s="22" t="s">
        <v>2126</v>
      </c>
      <c r="AA3" s="22" t="s">
        <v>2127</v>
      </c>
      <c r="AB3" s="22" t="s">
        <v>2128</v>
      </c>
      <c r="AC3" s="22" t="s">
        <v>2126</v>
      </c>
      <c r="AD3" s="22" t="s">
        <v>2127</v>
      </c>
      <c r="AE3" s="22" t="s">
        <v>2128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EBF2-4513-497F-BC4D-FDEE8DE34C57}">
  <dimension ref="A1:DF15"/>
  <sheetViews>
    <sheetView workbookViewId="0">
      <selection activeCell="A12" sqref="A12:A13"/>
    </sheetView>
  </sheetViews>
  <sheetFormatPr defaultRowHeight="15"/>
  <cols>
    <col min="1" max="2" width="9.140625" style="123"/>
    <col min="3" max="3" width="15.5703125" style="123" customWidth="1"/>
    <col min="4" max="4" width="0" style="123" hidden="1" customWidth="1"/>
    <col min="5" max="5" width="6.140625" style="123" customWidth="1"/>
    <col min="6" max="12" width="9.140625" style="123"/>
    <col min="13" max="13" width="8.5703125" style="123" customWidth="1"/>
    <col min="14" max="14" width="9.140625" style="123"/>
    <col min="15" max="15" width="6.7109375" style="123" customWidth="1"/>
    <col min="16" max="16" width="9" style="123" bestFit="1" customWidth="1"/>
    <col min="17" max="17" width="14.5703125" style="123" customWidth="1"/>
    <col min="18" max="18" width="11.140625" style="123" hidden="1" customWidth="1"/>
    <col min="19" max="19" width="8.140625" style="123" bestFit="1" customWidth="1"/>
    <col min="20" max="20" width="19.42578125" style="123" bestFit="1" customWidth="1"/>
    <col min="21" max="21" width="14.140625" style="123" bestFit="1" customWidth="1"/>
    <col min="22" max="22" width="10.5703125" style="123" bestFit="1" customWidth="1"/>
    <col min="23" max="23" width="18" style="123" customWidth="1"/>
    <col min="24" max="25" width="12.42578125" style="123" bestFit="1" customWidth="1"/>
    <col min="26" max="26" width="15.7109375" style="123" bestFit="1" customWidth="1"/>
    <col min="27" max="27" width="18.5703125" style="123" bestFit="1" customWidth="1"/>
    <col min="28" max="28" width="15.85546875" style="123" bestFit="1" customWidth="1"/>
    <col min="29" max="29" width="16" style="123" bestFit="1" customWidth="1"/>
    <col min="30" max="30" width="19" style="123" bestFit="1" customWidth="1"/>
    <col min="31" max="31" width="17" style="123" bestFit="1" customWidth="1"/>
    <col min="32" max="16384" width="9.140625" style="123"/>
  </cols>
  <sheetData>
    <row r="1" spans="1:110" ht="19.5" customHeight="1">
      <c r="A1" s="258" t="s">
        <v>485</v>
      </c>
    </row>
    <row r="2" spans="1:110" s="114" customFormat="1" ht="21.75" customHeight="1" thickBot="1">
      <c r="A2" s="302" t="s">
        <v>483</v>
      </c>
      <c r="B2" s="185" t="s">
        <v>2</v>
      </c>
      <c r="C2" s="185" t="s">
        <v>3</v>
      </c>
      <c r="D2" s="185" t="s">
        <v>4</v>
      </c>
      <c r="E2" s="302"/>
      <c r="F2" s="302" t="s">
        <v>254</v>
      </c>
      <c r="G2" s="302" t="s">
        <v>255</v>
      </c>
      <c r="H2" s="302" t="s">
        <v>256</v>
      </c>
      <c r="I2" s="302" t="s">
        <v>479</v>
      </c>
      <c r="J2" s="302" t="s">
        <v>480</v>
      </c>
      <c r="K2" s="302" t="s">
        <v>481</v>
      </c>
      <c r="L2" s="302" t="s">
        <v>482</v>
      </c>
      <c r="M2" s="302"/>
      <c r="N2" s="302" t="s">
        <v>259</v>
      </c>
      <c r="O2" s="302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</row>
    <row r="3" spans="1:110" s="215" customFormat="1" ht="33.75" customHeight="1">
      <c r="A3" s="299">
        <v>1</v>
      </c>
      <c r="B3" s="191" t="s">
        <v>890</v>
      </c>
      <c r="C3" s="191" t="s">
        <v>891</v>
      </c>
      <c r="D3" s="191" t="s">
        <v>892</v>
      </c>
      <c r="E3" s="191"/>
      <c r="F3" s="191">
        <v>15</v>
      </c>
      <c r="G3" s="191">
        <v>16</v>
      </c>
      <c r="H3" s="191">
        <v>18</v>
      </c>
      <c r="I3" s="191">
        <v>8.5</v>
      </c>
      <c r="J3" s="191">
        <v>8</v>
      </c>
      <c r="K3" s="191">
        <v>9</v>
      </c>
      <c r="L3" s="191">
        <v>8.5</v>
      </c>
      <c r="M3" s="191"/>
      <c r="N3" s="194">
        <f t="shared" ref="N3:N13" si="0">SUM(F3:L3)</f>
        <v>83</v>
      </c>
      <c r="O3" s="191"/>
      <c r="P3" s="191" t="s">
        <v>894</v>
      </c>
      <c r="Q3" s="191" t="s">
        <v>743</v>
      </c>
      <c r="R3" s="191" t="s">
        <v>76</v>
      </c>
      <c r="S3" s="191" t="s">
        <v>77</v>
      </c>
      <c r="T3" s="191" t="s">
        <v>133</v>
      </c>
      <c r="U3" s="191" t="s">
        <v>83</v>
      </c>
      <c r="V3" s="191" t="s">
        <v>674</v>
      </c>
      <c r="W3" s="191" t="s">
        <v>675</v>
      </c>
      <c r="X3" s="191" t="s">
        <v>441</v>
      </c>
      <c r="Y3" s="191" t="s">
        <v>177</v>
      </c>
      <c r="Z3" s="191" t="s">
        <v>73</v>
      </c>
      <c r="AA3" s="212"/>
      <c r="AB3" s="191" t="s">
        <v>584</v>
      </c>
      <c r="AC3" s="191" t="s">
        <v>73</v>
      </c>
      <c r="AD3" s="212"/>
      <c r="AE3" s="191" t="s">
        <v>584</v>
      </c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</row>
    <row r="4" spans="1:110" s="116" customFormat="1" ht="33.75" customHeight="1">
      <c r="A4" s="299">
        <v>2</v>
      </c>
      <c r="B4" s="191" t="s">
        <v>852</v>
      </c>
      <c r="C4" s="191" t="s">
        <v>853</v>
      </c>
      <c r="D4" s="191" t="s">
        <v>854</v>
      </c>
      <c r="E4" s="191"/>
      <c r="F4" s="191">
        <v>18</v>
      </c>
      <c r="G4" s="191">
        <v>16</v>
      </c>
      <c r="H4" s="191">
        <v>16</v>
      </c>
      <c r="I4" s="191">
        <v>8</v>
      </c>
      <c r="J4" s="191">
        <v>8</v>
      </c>
      <c r="K4" s="191">
        <v>8</v>
      </c>
      <c r="L4" s="191">
        <v>8</v>
      </c>
      <c r="M4" s="191"/>
      <c r="N4" s="194">
        <f t="shared" si="0"/>
        <v>82</v>
      </c>
      <c r="O4" s="191"/>
      <c r="P4" s="191" t="s">
        <v>856</v>
      </c>
      <c r="Q4" s="191" t="s">
        <v>85</v>
      </c>
      <c r="R4" s="191" t="s">
        <v>76</v>
      </c>
      <c r="S4" s="191" t="s">
        <v>159</v>
      </c>
      <c r="T4" s="191" t="s">
        <v>133</v>
      </c>
      <c r="U4" s="191" t="s">
        <v>83</v>
      </c>
      <c r="V4" s="191" t="s">
        <v>858</v>
      </c>
      <c r="W4" s="191" t="s">
        <v>809</v>
      </c>
      <c r="X4" s="191" t="s">
        <v>859</v>
      </c>
      <c r="Y4" s="191" t="s">
        <v>320</v>
      </c>
      <c r="Z4" s="191" t="s">
        <v>860</v>
      </c>
      <c r="AA4" s="191" t="s">
        <v>861</v>
      </c>
      <c r="AB4" s="191"/>
      <c r="AC4" s="191" t="s">
        <v>73</v>
      </c>
      <c r="AE4" s="191" t="s">
        <v>584</v>
      </c>
    </row>
    <row r="5" spans="1:110" s="116" customFormat="1" ht="33.75" customHeight="1">
      <c r="A5" s="299">
        <v>3</v>
      </c>
      <c r="B5" s="191" t="s">
        <v>2101</v>
      </c>
      <c r="C5" s="191" t="s">
        <v>2102</v>
      </c>
      <c r="D5" s="191" t="s">
        <v>2103</v>
      </c>
      <c r="E5" s="191"/>
      <c r="F5" s="191">
        <v>14</v>
      </c>
      <c r="G5" s="191">
        <v>16</v>
      </c>
      <c r="H5" s="191">
        <v>17</v>
      </c>
      <c r="I5" s="191">
        <v>8.5</v>
      </c>
      <c r="J5" s="191">
        <v>8.5</v>
      </c>
      <c r="K5" s="191">
        <v>8</v>
      </c>
      <c r="L5" s="191">
        <v>8</v>
      </c>
      <c r="M5" s="191"/>
      <c r="N5" s="194">
        <f t="shared" si="0"/>
        <v>80</v>
      </c>
      <c r="O5" s="191"/>
      <c r="P5" s="191" t="s">
        <v>2105</v>
      </c>
      <c r="Q5" s="191" t="s">
        <v>75</v>
      </c>
      <c r="R5" s="191" t="s">
        <v>76</v>
      </c>
      <c r="S5" s="191" t="s">
        <v>291</v>
      </c>
      <c r="T5" s="191" t="s">
        <v>2003</v>
      </c>
      <c r="U5" s="191" t="s">
        <v>110</v>
      </c>
      <c r="V5" s="191" t="s">
        <v>2055</v>
      </c>
      <c r="W5" s="191" t="s">
        <v>83</v>
      </c>
      <c r="X5" s="191" t="s">
        <v>176</v>
      </c>
      <c r="Y5" s="191" t="s">
        <v>177</v>
      </c>
      <c r="Z5" s="191" t="s">
        <v>1979</v>
      </c>
      <c r="AA5" s="191" t="s">
        <v>784</v>
      </c>
      <c r="AB5" s="191" t="s">
        <v>1980</v>
      </c>
      <c r="AC5" s="191" t="s">
        <v>1979</v>
      </c>
      <c r="AD5" s="191" t="s">
        <v>784</v>
      </c>
      <c r="AE5" s="191" t="s">
        <v>1980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</row>
    <row r="6" spans="1:110" s="116" customFormat="1" ht="33.75" customHeight="1">
      <c r="A6" s="299">
        <v>4</v>
      </c>
      <c r="B6" s="191" t="s">
        <v>3165</v>
      </c>
      <c r="C6" s="187" t="s">
        <v>3166</v>
      </c>
      <c r="D6" s="187" t="s">
        <v>3167</v>
      </c>
      <c r="E6" s="187"/>
      <c r="F6" s="187">
        <v>16</v>
      </c>
      <c r="G6" s="187">
        <v>15</v>
      </c>
      <c r="H6" s="187">
        <v>17</v>
      </c>
      <c r="I6" s="187">
        <v>8</v>
      </c>
      <c r="J6" s="187">
        <v>8</v>
      </c>
      <c r="K6" s="187">
        <v>7.5</v>
      </c>
      <c r="L6" s="187">
        <v>8</v>
      </c>
      <c r="M6" s="187"/>
      <c r="N6" s="194">
        <f t="shared" si="0"/>
        <v>79.5</v>
      </c>
      <c r="O6" s="187"/>
      <c r="P6" s="187" t="s">
        <v>3168</v>
      </c>
      <c r="Q6" s="187" t="s">
        <v>75</v>
      </c>
      <c r="R6" s="187" t="s">
        <v>76</v>
      </c>
      <c r="S6" s="187" t="s">
        <v>159</v>
      </c>
      <c r="T6" s="187" t="s">
        <v>489</v>
      </c>
      <c r="U6" s="187" t="s">
        <v>320</v>
      </c>
      <c r="V6" s="187" t="s">
        <v>3170</v>
      </c>
      <c r="W6" s="7" t="s">
        <v>3171</v>
      </c>
      <c r="X6" s="187" t="s">
        <v>2543</v>
      </c>
      <c r="Y6" s="187" t="s">
        <v>110</v>
      </c>
      <c r="Z6" s="187" t="s">
        <v>3172</v>
      </c>
      <c r="AA6" s="187" t="s">
        <v>3173</v>
      </c>
      <c r="AB6" s="187"/>
      <c r="AC6" s="187" t="s">
        <v>2844</v>
      </c>
      <c r="AD6" s="187" t="s">
        <v>2845</v>
      </c>
      <c r="AE6" s="187" t="s">
        <v>2846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9"/>
      <c r="AS6" s="119"/>
      <c r="AT6" s="119"/>
      <c r="AU6" s="119"/>
      <c r="AV6" s="119"/>
      <c r="AW6" s="119"/>
      <c r="AX6" s="117"/>
      <c r="AY6" s="117"/>
      <c r="AZ6" s="117"/>
      <c r="BA6" s="117"/>
      <c r="BB6" s="117"/>
      <c r="BC6" s="117"/>
    </row>
    <row r="7" spans="1:110" s="116" customFormat="1" ht="33.75" customHeight="1">
      <c r="A7" s="299">
        <v>5</v>
      </c>
      <c r="B7" s="191" t="s">
        <v>801</v>
      </c>
      <c r="C7" s="191" t="s">
        <v>802</v>
      </c>
      <c r="D7" s="191" t="s">
        <v>803</v>
      </c>
      <c r="E7" s="191"/>
      <c r="F7" s="191">
        <v>13</v>
      </c>
      <c r="G7" s="191">
        <v>16</v>
      </c>
      <c r="H7" s="191">
        <v>18</v>
      </c>
      <c r="I7" s="191">
        <v>8</v>
      </c>
      <c r="J7" s="191">
        <v>8</v>
      </c>
      <c r="K7" s="191">
        <v>8.5</v>
      </c>
      <c r="L7" s="191">
        <v>8</v>
      </c>
      <c r="M7" s="191"/>
      <c r="N7" s="194">
        <f t="shared" si="0"/>
        <v>79.5</v>
      </c>
      <c r="O7" s="191"/>
      <c r="P7" s="191" t="s">
        <v>804</v>
      </c>
      <c r="Q7" s="191" t="s">
        <v>75</v>
      </c>
      <c r="R7" s="191" t="s">
        <v>76</v>
      </c>
      <c r="S7" s="191" t="s">
        <v>159</v>
      </c>
      <c r="T7" s="191" t="s">
        <v>807</v>
      </c>
      <c r="U7" s="191" t="s">
        <v>83</v>
      </c>
      <c r="V7" s="191" t="s">
        <v>808</v>
      </c>
      <c r="W7" s="191" t="s">
        <v>809</v>
      </c>
      <c r="X7" s="191" t="s">
        <v>810</v>
      </c>
      <c r="Y7" s="191" t="s">
        <v>83</v>
      </c>
      <c r="Z7" s="191" t="s">
        <v>811</v>
      </c>
      <c r="AA7" s="191" t="s">
        <v>812</v>
      </c>
      <c r="AB7" s="191"/>
      <c r="AC7" s="191" t="s">
        <v>811</v>
      </c>
      <c r="AD7" s="191" t="s">
        <v>812</v>
      </c>
      <c r="AE7" s="191"/>
    </row>
    <row r="8" spans="1:110" s="116" customFormat="1" ht="33.75" customHeight="1">
      <c r="A8" s="299">
        <v>6</v>
      </c>
      <c r="B8" s="303">
        <v>395</v>
      </c>
      <c r="C8" s="191" t="s">
        <v>4360</v>
      </c>
      <c r="D8" s="191" t="s">
        <v>510</v>
      </c>
      <c r="E8" s="191"/>
      <c r="F8" s="191">
        <v>15</v>
      </c>
      <c r="G8" s="191">
        <v>15</v>
      </c>
      <c r="H8" s="191">
        <v>16</v>
      </c>
      <c r="I8" s="191">
        <v>8</v>
      </c>
      <c r="J8" s="191">
        <v>8</v>
      </c>
      <c r="K8" s="191">
        <v>8.5</v>
      </c>
      <c r="L8" s="191">
        <v>8</v>
      </c>
      <c r="M8" s="191"/>
      <c r="N8" s="194">
        <f t="shared" si="0"/>
        <v>78.5</v>
      </c>
      <c r="O8" s="191"/>
      <c r="P8" s="191" t="s">
        <v>2142</v>
      </c>
      <c r="Q8" s="10" t="s">
        <v>980</v>
      </c>
      <c r="R8" s="191" t="s">
        <v>76</v>
      </c>
      <c r="S8" s="191" t="s">
        <v>159</v>
      </c>
      <c r="T8" s="191" t="s">
        <v>133</v>
      </c>
      <c r="U8" s="191" t="s">
        <v>83</v>
      </c>
      <c r="V8" s="191" t="s">
        <v>4444</v>
      </c>
      <c r="W8" s="191" t="s">
        <v>2410</v>
      </c>
      <c r="X8" s="191" t="s">
        <v>4445</v>
      </c>
      <c r="Y8" s="191" t="s">
        <v>320</v>
      </c>
      <c r="Z8" s="191" t="s">
        <v>2908</v>
      </c>
      <c r="AA8" s="191" t="s">
        <v>4446</v>
      </c>
      <c r="AB8" s="191"/>
      <c r="AC8" s="191" t="s">
        <v>499</v>
      </c>
      <c r="AD8" s="191" t="s">
        <v>500</v>
      </c>
      <c r="AE8" s="191" t="s">
        <v>501</v>
      </c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</row>
    <row r="9" spans="1:110" s="116" customFormat="1" ht="33.75" customHeight="1">
      <c r="A9" s="299">
        <v>7</v>
      </c>
      <c r="B9" s="191" t="s">
        <v>1513</v>
      </c>
      <c r="C9" s="187" t="s">
        <v>1514</v>
      </c>
      <c r="D9" s="187" t="s">
        <v>1515</v>
      </c>
      <c r="E9" s="187"/>
      <c r="F9" s="187">
        <v>15</v>
      </c>
      <c r="G9" s="187">
        <v>16</v>
      </c>
      <c r="H9" s="187">
        <v>15</v>
      </c>
      <c r="I9" s="187">
        <v>7.5</v>
      </c>
      <c r="J9" s="187">
        <v>8</v>
      </c>
      <c r="K9" s="187">
        <v>9</v>
      </c>
      <c r="L9" s="187">
        <v>8</v>
      </c>
      <c r="M9" s="187"/>
      <c r="N9" s="194">
        <f t="shared" si="0"/>
        <v>78.5</v>
      </c>
      <c r="O9" s="187"/>
      <c r="P9" s="187" t="s">
        <v>1517</v>
      </c>
      <c r="Q9" s="187" t="s">
        <v>106</v>
      </c>
      <c r="R9" s="187" t="s">
        <v>76</v>
      </c>
      <c r="S9" s="187" t="s">
        <v>159</v>
      </c>
      <c r="T9" s="187" t="s">
        <v>665</v>
      </c>
      <c r="U9" s="187" t="s">
        <v>666</v>
      </c>
      <c r="V9" s="187" t="s">
        <v>1519</v>
      </c>
      <c r="W9" s="187" t="s">
        <v>75</v>
      </c>
      <c r="X9" s="187" t="s">
        <v>281</v>
      </c>
      <c r="Y9" s="187" t="s">
        <v>177</v>
      </c>
      <c r="Z9" s="187" t="s">
        <v>1138</v>
      </c>
      <c r="AA9" s="187" t="s">
        <v>1520</v>
      </c>
      <c r="AB9" s="187"/>
      <c r="AC9" s="187" t="s">
        <v>1528</v>
      </c>
      <c r="AD9" s="187" t="s">
        <v>1529</v>
      </c>
      <c r="AE9" s="187" t="s">
        <v>1530</v>
      </c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</row>
    <row r="10" spans="1:110" s="116" customFormat="1" ht="33.75" customHeight="1">
      <c r="A10" s="299">
        <v>8</v>
      </c>
      <c r="B10" s="303">
        <v>410</v>
      </c>
      <c r="C10" s="191" t="s">
        <v>2552</v>
      </c>
      <c r="D10" s="187" t="s">
        <v>2554</v>
      </c>
      <c r="E10" s="187"/>
      <c r="F10" s="187">
        <v>16</v>
      </c>
      <c r="G10" s="187">
        <v>13</v>
      </c>
      <c r="H10" s="187">
        <v>16</v>
      </c>
      <c r="I10" s="187">
        <v>7.5</v>
      </c>
      <c r="J10" s="187">
        <v>7</v>
      </c>
      <c r="K10" s="187">
        <v>8</v>
      </c>
      <c r="L10" s="187">
        <v>7.5</v>
      </c>
      <c r="M10" s="187"/>
      <c r="N10" s="194">
        <f t="shared" si="0"/>
        <v>75</v>
      </c>
      <c r="O10" s="187"/>
      <c r="P10" s="187" t="s">
        <v>2556</v>
      </c>
      <c r="Q10" s="187" t="s">
        <v>75</v>
      </c>
      <c r="R10" s="187" t="s">
        <v>76</v>
      </c>
      <c r="S10" s="187" t="s">
        <v>159</v>
      </c>
      <c r="T10" s="187" t="s">
        <v>2559</v>
      </c>
      <c r="U10" s="187" t="s">
        <v>83</v>
      </c>
      <c r="V10" s="187" t="s">
        <v>2560</v>
      </c>
      <c r="W10" s="7" t="s">
        <v>2561</v>
      </c>
      <c r="X10" s="187" t="s">
        <v>842</v>
      </c>
      <c r="Y10" s="187" t="s">
        <v>83</v>
      </c>
      <c r="Z10" s="187"/>
      <c r="AA10" s="187" t="s">
        <v>2411</v>
      </c>
      <c r="AB10" s="187"/>
      <c r="AC10" s="187"/>
      <c r="AE10" s="187" t="s">
        <v>2411</v>
      </c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7"/>
      <c r="BE10" s="117"/>
      <c r="BF10" s="117"/>
      <c r="BG10" s="117"/>
      <c r="BH10" s="117"/>
      <c r="BI10" s="117"/>
    </row>
    <row r="11" spans="1:110" s="137" customFormat="1"/>
    <row r="12" spans="1:110" s="215" customFormat="1" ht="33.75" customHeight="1">
      <c r="A12" s="299"/>
      <c r="B12" s="191"/>
      <c r="C12" s="191" t="s">
        <v>4368</v>
      </c>
      <c r="D12" s="191"/>
      <c r="E12" s="191"/>
      <c r="F12" s="191">
        <v>14</v>
      </c>
      <c r="G12" s="191">
        <v>14</v>
      </c>
      <c r="H12" s="191">
        <v>15</v>
      </c>
      <c r="I12" s="191">
        <v>7</v>
      </c>
      <c r="J12" s="191">
        <v>7.5</v>
      </c>
      <c r="K12" s="191">
        <v>8.5</v>
      </c>
      <c r="L12" s="191">
        <v>7</v>
      </c>
      <c r="M12" s="191"/>
      <c r="N12" s="194">
        <f t="shared" si="0"/>
        <v>73</v>
      </c>
      <c r="O12" s="191"/>
      <c r="P12" s="414">
        <v>35524</v>
      </c>
      <c r="Q12" s="191" t="s">
        <v>75</v>
      </c>
      <c r="R12" s="191"/>
      <c r="S12" s="191" t="s">
        <v>291</v>
      </c>
      <c r="T12" s="191" t="s">
        <v>4369</v>
      </c>
      <c r="U12" s="191" t="s">
        <v>83</v>
      </c>
      <c r="V12" s="191" t="s">
        <v>4370</v>
      </c>
      <c r="W12" s="10" t="s">
        <v>4371</v>
      </c>
      <c r="X12" s="187" t="s">
        <v>4372</v>
      </c>
      <c r="Y12" s="191" t="s">
        <v>83</v>
      </c>
      <c r="Z12" s="191" t="s">
        <v>4373</v>
      </c>
      <c r="AA12" s="191" t="s">
        <v>4374</v>
      </c>
      <c r="AB12" s="191"/>
      <c r="AC12" s="191" t="s">
        <v>4375</v>
      </c>
      <c r="AD12" s="187" t="s">
        <v>4376</v>
      </c>
      <c r="AE12" s="191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</row>
    <row r="13" spans="1:110" s="116" customFormat="1" ht="33.75" customHeight="1">
      <c r="A13" s="298"/>
      <c r="B13" s="191" t="s">
        <v>3206</v>
      </c>
      <c r="C13" s="187" t="s">
        <v>3207</v>
      </c>
      <c r="D13" s="187" t="s">
        <v>3208</v>
      </c>
      <c r="E13" s="187"/>
      <c r="F13" s="187">
        <v>12</v>
      </c>
      <c r="G13" s="187">
        <v>13</v>
      </c>
      <c r="H13" s="187">
        <v>16</v>
      </c>
      <c r="I13" s="187">
        <v>6.5</v>
      </c>
      <c r="J13" s="187">
        <v>6.5</v>
      </c>
      <c r="K13" s="187">
        <v>7.5</v>
      </c>
      <c r="L13" s="187">
        <v>7</v>
      </c>
      <c r="M13" s="187"/>
      <c r="N13" s="194">
        <f t="shared" si="0"/>
        <v>68.5</v>
      </c>
      <c r="O13" s="187"/>
      <c r="P13" s="187" t="s">
        <v>3210</v>
      </c>
      <c r="Q13" s="187" t="s">
        <v>75</v>
      </c>
      <c r="R13" s="187" t="s">
        <v>76</v>
      </c>
      <c r="S13" s="187" t="s">
        <v>159</v>
      </c>
      <c r="T13" s="187" t="s">
        <v>441</v>
      </c>
      <c r="U13" s="187" t="s">
        <v>177</v>
      </c>
      <c r="V13" s="187" t="s">
        <v>3212</v>
      </c>
      <c r="W13" s="187" t="s">
        <v>320</v>
      </c>
      <c r="X13" s="187" t="s">
        <v>1088</v>
      </c>
      <c r="Y13" s="187" t="s">
        <v>83</v>
      </c>
      <c r="Z13" s="187" t="s">
        <v>2932</v>
      </c>
      <c r="AA13" s="187" t="s">
        <v>2934</v>
      </c>
      <c r="AB13" s="187"/>
      <c r="AC13" s="187" t="s">
        <v>73</v>
      </c>
      <c r="AD13" s="187"/>
      <c r="AE13" s="187" t="s">
        <v>584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7"/>
      <c r="AY13" s="117"/>
      <c r="AZ13" s="117"/>
      <c r="BA13" s="117"/>
      <c r="BB13" s="117"/>
      <c r="BC13" s="117"/>
    </row>
    <row r="14" spans="1:110" s="116" customFormat="1" ht="33.75" customHeight="1">
      <c r="A14" s="187"/>
      <c r="B14" s="191">
        <v>415</v>
      </c>
      <c r="C14" s="187" t="s">
        <v>2501</v>
      </c>
      <c r="D14" s="187" t="s">
        <v>2503</v>
      </c>
      <c r="E14" s="187"/>
      <c r="F14" s="187">
        <v>14</v>
      </c>
      <c r="G14" s="187">
        <v>13</v>
      </c>
      <c r="H14" s="187">
        <v>13</v>
      </c>
      <c r="I14" s="187">
        <v>6.5</v>
      </c>
      <c r="J14" s="187">
        <v>6.5</v>
      </c>
      <c r="K14" s="187">
        <v>7</v>
      </c>
      <c r="L14" s="187">
        <v>6.5</v>
      </c>
      <c r="M14" s="187"/>
      <c r="N14" s="194">
        <f>SUM(F14:L14)</f>
        <v>66.5</v>
      </c>
      <c r="O14" s="187"/>
      <c r="P14" s="187" t="s">
        <v>820</v>
      </c>
      <c r="Q14" s="187" t="s">
        <v>83</v>
      </c>
      <c r="R14" s="187" t="s">
        <v>76</v>
      </c>
      <c r="S14" s="187" t="s">
        <v>159</v>
      </c>
      <c r="T14" s="187" t="s">
        <v>1257</v>
      </c>
      <c r="U14" s="187" t="s">
        <v>1258</v>
      </c>
      <c r="V14" s="187" t="s">
        <v>2506</v>
      </c>
      <c r="W14" s="187" t="s">
        <v>2410</v>
      </c>
      <c r="X14" s="187" t="s">
        <v>2507</v>
      </c>
      <c r="Y14" s="187" t="s">
        <v>320</v>
      </c>
      <c r="Z14" s="187" t="s">
        <v>2380</v>
      </c>
      <c r="AA14" s="187" t="s">
        <v>2381</v>
      </c>
      <c r="AB14" s="187"/>
      <c r="AC14" s="187" t="s">
        <v>2380</v>
      </c>
      <c r="AD14" s="187" t="s">
        <v>2381</v>
      </c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9"/>
      <c r="AY14" s="119"/>
      <c r="AZ14" s="119"/>
      <c r="BA14" s="119"/>
      <c r="BB14" s="119"/>
      <c r="BC14" s="119"/>
      <c r="BD14" s="117"/>
      <c r="BE14" s="117"/>
      <c r="BF14" s="117"/>
      <c r="BG14" s="117"/>
      <c r="BH14" s="117"/>
      <c r="BI14" s="117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</row>
    <row r="15" spans="1:110" s="137" customFormat="1"/>
  </sheetData>
  <sortState xmlns:xlrd2="http://schemas.microsoft.com/office/spreadsheetml/2017/richdata2" ref="B3:DF14">
    <sortCondition descending="1" ref="N3:N1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B765-6C81-4896-BEDC-C96F381D95FB}">
  <dimension ref="A1:DN10"/>
  <sheetViews>
    <sheetView workbookViewId="0">
      <selection activeCell="A10" sqref="A10"/>
    </sheetView>
  </sheetViews>
  <sheetFormatPr defaultRowHeight="15"/>
  <cols>
    <col min="1" max="1" width="10.7109375" customWidth="1"/>
    <col min="3" max="3" width="12.7109375" customWidth="1"/>
    <col min="4" max="4" width="12" hidden="1" customWidth="1"/>
    <col min="5" max="5" width="4.28515625" customWidth="1"/>
    <col min="17" max="17" width="9" style="123" bestFit="1" customWidth="1"/>
    <col min="18" max="18" width="20.85546875" style="123" bestFit="1" customWidth="1"/>
    <col min="19" max="19" width="9.42578125" style="123" hidden="1" customWidth="1"/>
    <col min="20" max="20" width="9.42578125" style="123" bestFit="1" customWidth="1"/>
    <col min="21" max="21" width="12.140625" style="123" bestFit="1" customWidth="1"/>
    <col min="22" max="22" width="12.42578125" style="123" bestFit="1" customWidth="1"/>
    <col min="23" max="23" width="9" style="123" bestFit="1" customWidth="1"/>
    <col min="24" max="24" width="11.28515625" style="123" bestFit="1" customWidth="1"/>
    <col min="25" max="25" width="13.28515625" style="123" bestFit="1" customWidth="1"/>
    <col min="26" max="26" width="12.42578125" style="123" bestFit="1" customWidth="1"/>
    <col min="27" max="28" width="15.7109375" style="123" bestFit="1" customWidth="1"/>
    <col min="29" max="29" width="23" style="123" bestFit="1" customWidth="1"/>
    <col min="30" max="30" width="16" style="123" bestFit="1" customWidth="1"/>
    <col min="31" max="31" width="15.7109375" style="123" bestFit="1" customWidth="1"/>
    <col min="32" max="32" width="23" style="123" bestFit="1" customWidth="1"/>
    <col min="33" max="92" width="9.140625" style="88"/>
  </cols>
  <sheetData>
    <row r="1" spans="1:118" s="123" customFormat="1" ht="19.5" customHeight="1">
      <c r="A1" s="258" t="s">
        <v>1047</v>
      </c>
    </row>
    <row r="2" spans="1:118" s="17" customFormat="1" ht="36.75" thickBot="1">
      <c r="A2" s="1" t="s">
        <v>3808</v>
      </c>
      <c r="B2" s="1" t="s">
        <v>2</v>
      </c>
      <c r="C2" s="1" t="s">
        <v>3</v>
      </c>
      <c r="D2" s="1" t="s">
        <v>4</v>
      </c>
      <c r="E2" s="2"/>
      <c r="F2" s="328" t="s">
        <v>512</v>
      </c>
      <c r="G2" s="328" t="s">
        <v>513</v>
      </c>
      <c r="H2" s="329" t="s">
        <v>1043</v>
      </c>
      <c r="I2" s="328" t="s">
        <v>514</v>
      </c>
      <c r="J2" s="328" t="s">
        <v>429</v>
      </c>
      <c r="K2" s="328" t="s">
        <v>430</v>
      </c>
      <c r="L2" s="328" t="s">
        <v>431</v>
      </c>
      <c r="M2" s="328" t="s">
        <v>1044</v>
      </c>
      <c r="N2" s="330" t="s">
        <v>3802</v>
      </c>
      <c r="O2" s="328" t="s">
        <v>1046</v>
      </c>
      <c r="P2" s="328" t="s">
        <v>518</v>
      </c>
      <c r="Q2" s="185" t="s">
        <v>12</v>
      </c>
      <c r="R2" s="185" t="s">
        <v>13</v>
      </c>
      <c r="S2" s="185" t="s">
        <v>14</v>
      </c>
      <c r="T2" s="185" t="s">
        <v>15</v>
      </c>
      <c r="U2" s="185" t="s">
        <v>24</v>
      </c>
      <c r="V2" s="185" t="s">
        <v>25</v>
      </c>
      <c r="W2" s="185" t="s">
        <v>26</v>
      </c>
      <c r="X2" s="185" t="s">
        <v>27</v>
      </c>
      <c r="Y2" s="185" t="s">
        <v>28</v>
      </c>
      <c r="Z2" s="185" t="s">
        <v>29</v>
      </c>
      <c r="AA2" s="185" t="s">
        <v>32</v>
      </c>
      <c r="AB2" s="185" t="s">
        <v>34</v>
      </c>
      <c r="AC2" s="185" t="s">
        <v>35</v>
      </c>
      <c r="AD2" s="185" t="s">
        <v>61</v>
      </c>
      <c r="AE2" s="185" t="s">
        <v>63</v>
      </c>
      <c r="AF2" s="185" t="s">
        <v>64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</row>
    <row r="3" spans="1:118" s="269" customFormat="1" ht="33.75" customHeight="1">
      <c r="A3" s="304">
        <v>1</v>
      </c>
      <c r="B3" s="323" t="s">
        <v>3493</v>
      </c>
      <c r="C3" s="324" t="s">
        <v>3494</v>
      </c>
      <c r="D3" s="324" t="s">
        <v>3495</v>
      </c>
      <c r="E3" s="324"/>
      <c r="F3" s="324">
        <v>6.5</v>
      </c>
      <c r="G3" s="324">
        <v>7.5</v>
      </c>
      <c r="H3" s="325">
        <v>8</v>
      </c>
      <c r="I3" s="326">
        <v>17</v>
      </c>
      <c r="J3" s="324">
        <v>18</v>
      </c>
      <c r="K3" s="324">
        <v>17</v>
      </c>
      <c r="L3" s="324">
        <v>8.5</v>
      </c>
      <c r="M3" s="324">
        <v>9</v>
      </c>
      <c r="N3" s="324">
        <v>8</v>
      </c>
      <c r="O3" s="327">
        <v>8.5</v>
      </c>
      <c r="P3" s="446">
        <f t="shared" ref="P3:P10" si="0">SUM(I3:O3)</f>
        <v>86</v>
      </c>
      <c r="Q3" s="253" t="s">
        <v>3497</v>
      </c>
      <c r="R3" s="253" t="s">
        <v>3498</v>
      </c>
      <c r="S3" s="253" t="s">
        <v>201</v>
      </c>
      <c r="T3" s="253" t="s">
        <v>291</v>
      </c>
      <c r="U3" s="253" t="s">
        <v>3502</v>
      </c>
      <c r="V3" s="253" t="s">
        <v>83</v>
      </c>
      <c r="W3" s="253" t="s">
        <v>3503</v>
      </c>
      <c r="X3" s="253" t="s">
        <v>3504</v>
      </c>
      <c r="Y3" s="253" t="s">
        <v>3505</v>
      </c>
      <c r="Z3" s="253" t="s">
        <v>83</v>
      </c>
      <c r="AA3" s="256" t="s">
        <v>3803</v>
      </c>
      <c r="AB3" s="206" t="s">
        <v>3804</v>
      </c>
      <c r="AC3" s="253" t="s">
        <v>3238</v>
      </c>
      <c r="AD3" s="253" t="s">
        <v>3506</v>
      </c>
      <c r="AE3" s="253" t="s">
        <v>3507</v>
      </c>
      <c r="AF3" s="253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</row>
    <row r="4" spans="1:118" s="224" customFormat="1" ht="33.75" customHeight="1">
      <c r="A4" s="307">
        <v>2</v>
      </c>
      <c r="B4" s="225" t="s">
        <v>1627</v>
      </c>
      <c r="C4" s="219" t="s">
        <v>1628</v>
      </c>
      <c r="D4" s="219" t="s">
        <v>1629</v>
      </c>
      <c r="E4" s="219"/>
      <c r="F4" s="219">
        <v>7</v>
      </c>
      <c r="G4" s="219">
        <v>7</v>
      </c>
      <c r="H4" s="319">
        <v>8</v>
      </c>
      <c r="I4" s="317">
        <v>17</v>
      </c>
      <c r="J4" s="219">
        <v>17</v>
      </c>
      <c r="K4" s="219">
        <v>16</v>
      </c>
      <c r="L4" s="219">
        <v>9</v>
      </c>
      <c r="M4" s="219">
        <v>9</v>
      </c>
      <c r="N4" s="219">
        <v>8</v>
      </c>
      <c r="O4" s="313">
        <v>8.5</v>
      </c>
      <c r="P4" s="235">
        <f t="shared" si="0"/>
        <v>84.5</v>
      </c>
      <c r="Q4" s="203" t="s">
        <v>1631</v>
      </c>
      <c r="R4" s="203" t="s">
        <v>980</v>
      </c>
      <c r="S4" s="203" t="s">
        <v>201</v>
      </c>
      <c r="T4" s="203" t="s">
        <v>291</v>
      </c>
      <c r="U4" s="203" t="s">
        <v>336</v>
      </c>
      <c r="V4" s="203" t="s">
        <v>177</v>
      </c>
      <c r="W4" s="203" t="s">
        <v>1634</v>
      </c>
      <c r="X4" s="203" t="s">
        <v>106</v>
      </c>
      <c r="Y4" s="203" t="s">
        <v>557</v>
      </c>
      <c r="Z4" s="203" t="s">
        <v>177</v>
      </c>
      <c r="AA4" s="203" t="s">
        <v>1635</v>
      </c>
      <c r="AB4" s="203" t="s">
        <v>1636</v>
      </c>
      <c r="AC4" s="203"/>
      <c r="AD4" s="203" t="s">
        <v>1644</v>
      </c>
      <c r="AE4" s="203" t="s">
        <v>1645</v>
      </c>
      <c r="AF4" s="203" t="s">
        <v>1646</v>
      </c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</row>
    <row r="5" spans="1:118" s="223" customFormat="1" ht="33.75" customHeight="1">
      <c r="A5" s="308">
        <v>3</v>
      </c>
      <c r="B5" s="225" t="s">
        <v>2274</v>
      </c>
      <c r="C5" s="220" t="s">
        <v>2262</v>
      </c>
      <c r="D5" s="220" t="s">
        <v>2263</v>
      </c>
      <c r="E5" s="220"/>
      <c r="F5" s="220">
        <v>7</v>
      </c>
      <c r="G5" s="220">
        <v>7</v>
      </c>
      <c r="H5" s="320">
        <v>7</v>
      </c>
      <c r="I5" s="271">
        <v>15</v>
      </c>
      <c r="J5" s="220">
        <v>16</v>
      </c>
      <c r="K5" s="220">
        <v>16</v>
      </c>
      <c r="L5" s="220">
        <v>7.5</v>
      </c>
      <c r="M5" s="220">
        <v>9</v>
      </c>
      <c r="N5" s="220">
        <v>9</v>
      </c>
      <c r="O5" s="314">
        <v>8</v>
      </c>
      <c r="P5" s="235">
        <f t="shared" si="0"/>
        <v>80.5</v>
      </c>
      <c r="Q5" s="206" t="s">
        <v>2265</v>
      </c>
      <c r="R5" s="206" t="s">
        <v>2266</v>
      </c>
      <c r="S5" s="206" t="s">
        <v>201</v>
      </c>
      <c r="T5" s="206" t="s">
        <v>159</v>
      </c>
      <c r="U5" s="206" t="s">
        <v>2203</v>
      </c>
      <c r="V5" s="206" t="s">
        <v>83</v>
      </c>
      <c r="W5" s="206" t="s">
        <v>2270</v>
      </c>
      <c r="X5" s="206" t="s">
        <v>152</v>
      </c>
      <c r="Y5" s="206" t="s">
        <v>2271</v>
      </c>
      <c r="Z5" s="206" t="s">
        <v>207</v>
      </c>
      <c r="AA5" s="206" t="s">
        <v>2187</v>
      </c>
      <c r="AB5" s="206" t="s">
        <v>2188</v>
      </c>
      <c r="AC5" s="206" t="s">
        <v>2189</v>
      </c>
      <c r="AD5" s="206" t="s">
        <v>2187</v>
      </c>
      <c r="AE5" s="206" t="s">
        <v>2188</v>
      </c>
      <c r="AF5" s="206" t="s">
        <v>2189</v>
      </c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236"/>
      <c r="BC5" s="236"/>
      <c r="BD5" s="236"/>
      <c r="BE5" s="236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</row>
    <row r="6" spans="1:118" s="223" customFormat="1" ht="33.75" customHeight="1">
      <c r="A6" s="310">
        <v>4</v>
      </c>
      <c r="B6" s="225">
        <v>355</v>
      </c>
      <c r="C6" s="220" t="s">
        <v>1606</v>
      </c>
      <c r="D6" s="219"/>
      <c r="E6" s="219"/>
      <c r="F6" s="219">
        <v>65</v>
      </c>
      <c r="G6" s="219">
        <v>7.5</v>
      </c>
      <c r="H6" s="319">
        <v>7.5</v>
      </c>
      <c r="I6" s="317">
        <v>16</v>
      </c>
      <c r="J6" s="219">
        <v>16</v>
      </c>
      <c r="K6" s="219">
        <v>15</v>
      </c>
      <c r="L6" s="219">
        <v>7.5</v>
      </c>
      <c r="M6" s="219">
        <v>8</v>
      </c>
      <c r="N6" s="219">
        <v>8.5</v>
      </c>
      <c r="O6" s="313">
        <v>8</v>
      </c>
      <c r="P6" s="235">
        <f t="shared" si="0"/>
        <v>79</v>
      </c>
      <c r="Q6" s="206" t="s">
        <v>4447</v>
      </c>
      <c r="R6" s="206" t="s">
        <v>75</v>
      </c>
      <c r="S6" s="203"/>
      <c r="T6" s="206" t="s">
        <v>159</v>
      </c>
      <c r="U6" s="206" t="s">
        <v>1329</v>
      </c>
      <c r="V6" s="206" t="s">
        <v>87</v>
      </c>
      <c r="W6" s="220" t="s">
        <v>1611</v>
      </c>
      <c r="X6" s="426" t="s">
        <v>1612</v>
      </c>
      <c r="Y6" s="206" t="s">
        <v>1613</v>
      </c>
      <c r="Z6" s="206" t="s">
        <v>110</v>
      </c>
      <c r="AA6" s="220" t="s">
        <v>4448</v>
      </c>
      <c r="AB6" s="203" t="s">
        <v>1161</v>
      </c>
      <c r="AC6" s="203"/>
      <c r="AD6" s="220" t="s">
        <v>4448</v>
      </c>
      <c r="AE6" s="203" t="s">
        <v>1161</v>
      </c>
      <c r="AF6" s="249"/>
      <c r="AG6" s="311"/>
      <c r="AH6" s="311"/>
      <c r="AI6" s="311"/>
      <c r="AJ6" s="311"/>
      <c r="AK6" s="311"/>
      <c r="AL6" s="311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</row>
    <row r="7" spans="1:118" s="227" customFormat="1" ht="33.75" customHeight="1">
      <c r="A7" s="310">
        <v>5</v>
      </c>
      <c r="B7" s="225">
        <v>231</v>
      </c>
      <c r="C7" s="219" t="s">
        <v>3264</v>
      </c>
      <c r="D7" s="226"/>
      <c r="E7" s="226"/>
      <c r="F7" s="226">
        <v>7.5</v>
      </c>
      <c r="G7" s="226">
        <v>7</v>
      </c>
      <c r="H7" s="321">
        <v>7.5</v>
      </c>
      <c r="I7" s="318">
        <v>15</v>
      </c>
      <c r="J7" s="226">
        <v>14</v>
      </c>
      <c r="K7" s="226">
        <v>15</v>
      </c>
      <c r="L7" s="226">
        <v>8.5</v>
      </c>
      <c r="M7" s="226">
        <v>8</v>
      </c>
      <c r="N7" s="226">
        <v>8</v>
      </c>
      <c r="O7" s="315">
        <v>7.5</v>
      </c>
      <c r="P7" s="235">
        <f t="shared" si="0"/>
        <v>76</v>
      </c>
      <c r="Q7" s="206" t="s">
        <v>4449</v>
      </c>
      <c r="R7" s="278" t="s">
        <v>4450</v>
      </c>
      <c r="S7" s="210"/>
      <c r="T7" s="203" t="s">
        <v>77</v>
      </c>
      <c r="U7" s="203" t="s">
        <v>3513</v>
      </c>
      <c r="V7" s="203" t="s">
        <v>110</v>
      </c>
      <c r="W7" s="203" t="s">
        <v>3251</v>
      </c>
      <c r="X7" s="203" t="s">
        <v>152</v>
      </c>
      <c r="Y7" s="203" t="s">
        <v>3252</v>
      </c>
      <c r="Z7" s="203" t="s">
        <v>83</v>
      </c>
      <c r="AA7" s="256" t="s">
        <v>3803</v>
      </c>
      <c r="AB7" s="206" t="s">
        <v>3804</v>
      </c>
      <c r="AC7" s="253" t="s">
        <v>3238</v>
      </c>
      <c r="AD7" s="256" t="s">
        <v>3803</v>
      </c>
      <c r="AE7" s="206" t="s">
        <v>3804</v>
      </c>
      <c r="AF7" s="253" t="s">
        <v>3238</v>
      </c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</row>
    <row r="8" spans="1:118" s="224" customFormat="1" ht="22.5">
      <c r="A8" s="312">
        <v>6</v>
      </c>
      <c r="B8" s="225" t="s">
        <v>3407</v>
      </c>
      <c r="C8" s="221" t="s">
        <v>3408</v>
      </c>
      <c r="D8" s="221" t="s">
        <v>3409</v>
      </c>
      <c r="E8" s="221"/>
      <c r="F8" s="221">
        <v>7</v>
      </c>
      <c r="G8" s="221">
        <v>6.5</v>
      </c>
      <c r="H8" s="322">
        <v>6.5</v>
      </c>
      <c r="I8" s="221">
        <v>14</v>
      </c>
      <c r="J8" s="221">
        <v>15</v>
      </c>
      <c r="K8" s="221">
        <v>15</v>
      </c>
      <c r="L8" s="221">
        <v>7.5</v>
      </c>
      <c r="M8" s="221">
        <v>8.5</v>
      </c>
      <c r="N8" s="221">
        <v>7.5</v>
      </c>
      <c r="O8" s="316">
        <v>7.5</v>
      </c>
      <c r="P8" s="235">
        <f t="shared" si="0"/>
        <v>75</v>
      </c>
      <c r="Q8" s="249" t="s">
        <v>3081</v>
      </c>
      <c r="R8" s="249" t="s">
        <v>75</v>
      </c>
      <c r="S8" s="249" t="s">
        <v>201</v>
      </c>
      <c r="T8" s="249" t="s">
        <v>159</v>
      </c>
      <c r="U8" s="249" t="s">
        <v>3411</v>
      </c>
      <c r="V8" s="249" t="s">
        <v>177</v>
      </c>
      <c r="W8" s="249" t="s">
        <v>3412</v>
      </c>
      <c r="X8" s="249" t="s">
        <v>106</v>
      </c>
      <c r="Y8" s="249" t="s">
        <v>3413</v>
      </c>
      <c r="Z8" s="249" t="s">
        <v>110</v>
      </c>
      <c r="AA8" s="249" t="s">
        <v>3414</v>
      </c>
      <c r="AB8" s="249" t="s">
        <v>3415</v>
      </c>
      <c r="AC8" s="249" t="s">
        <v>3416</v>
      </c>
      <c r="AD8" s="249" t="s">
        <v>3414</v>
      </c>
      <c r="AE8" s="249" t="s">
        <v>3415</v>
      </c>
      <c r="AF8" s="249" t="s">
        <v>3416</v>
      </c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</row>
    <row r="9" spans="1:118" s="81" customFormat="1"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</row>
    <row r="10" spans="1:118" s="224" customFormat="1" ht="33.75" customHeight="1">
      <c r="A10" s="308"/>
      <c r="B10" s="225" t="s">
        <v>3475</v>
      </c>
      <c r="C10" s="219" t="s">
        <v>3476</v>
      </c>
      <c r="D10" s="219" t="s">
        <v>3477</v>
      </c>
      <c r="E10" s="219"/>
      <c r="F10" s="219">
        <v>6.5</v>
      </c>
      <c r="G10" s="219">
        <v>6</v>
      </c>
      <c r="H10" s="319">
        <v>6.5</v>
      </c>
      <c r="I10" s="317">
        <v>15</v>
      </c>
      <c r="J10" s="219">
        <v>14</v>
      </c>
      <c r="K10" s="219">
        <v>13</v>
      </c>
      <c r="L10" s="219">
        <v>7.5</v>
      </c>
      <c r="M10" s="219">
        <v>7.5</v>
      </c>
      <c r="N10" s="219">
        <v>7.5</v>
      </c>
      <c r="O10" s="313">
        <v>7</v>
      </c>
      <c r="P10" s="235">
        <f t="shared" si="0"/>
        <v>71.5</v>
      </c>
      <c r="Q10" s="203" t="s">
        <v>3479</v>
      </c>
      <c r="R10" s="203" t="s">
        <v>110</v>
      </c>
      <c r="S10" s="203" t="s">
        <v>201</v>
      </c>
      <c r="T10" s="203" t="s">
        <v>77</v>
      </c>
      <c r="U10" s="206" t="s">
        <v>4451</v>
      </c>
      <c r="V10" s="206" t="s">
        <v>110</v>
      </c>
      <c r="W10" s="206" t="s">
        <v>4452</v>
      </c>
      <c r="X10" s="206" t="s">
        <v>320</v>
      </c>
      <c r="Y10" s="206" t="s">
        <v>4453</v>
      </c>
      <c r="Z10" s="206" t="s">
        <v>110</v>
      </c>
      <c r="AA10" s="203" t="s">
        <v>1472</v>
      </c>
      <c r="AB10" s="203" t="s">
        <v>3480</v>
      </c>
      <c r="AC10" s="203"/>
      <c r="AD10" s="207" t="s">
        <v>4454</v>
      </c>
      <c r="AE10" s="249"/>
      <c r="AF10" s="24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</row>
  </sheetData>
  <sortState xmlns:xlrd2="http://schemas.microsoft.com/office/spreadsheetml/2017/richdata2" ref="B3:DN10">
    <sortCondition descending="1" ref="P3:P10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EE80-5FF2-4506-9631-CBEF809022ED}">
  <dimension ref="A1:CN4"/>
  <sheetViews>
    <sheetView workbookViewId="0">
      <selection activeCell="A3" sqref="A3"/>
    </sheetView>
  </sheetViews>
  <sheetFormatPr defaultRowHeight="15"/>
  <cols>
    <col min="1" max="1" width="9.140625" style="88"/>
    <col min="3" max="3" width="11.7109375" customWidth="1"/>
    <col min="4" max="4" width="0" hidden="1" customWidth="1"/>
    <col min="5" max="5" width="6.7109375" customWidth="1"/>
    <col min="17" max="17" width="9" bestFit="1" customWidth="1"/>
    <col min="18" max="18" width="14" bestFit="1" customWidth="1"/>
    <col min="19" max="19" width="9.42578125" hidden="1" customWidth="1"/>
    <col min="20" max="20" width="7.28515625" bestFit="1" customWidth="1"/>
    <col min="21" max="21" width="11.140625" bestFit="1" customWidth="1"/>
    <col min="22" max="22" width="8.5703125" bestFit="1" customWidth="1"/>
    <col min="23" max="23" width="11.140625" bestFit="1" customWidth="1"/>
    <col min="24" max="24" width="8.5703125" bestFit="1" customWidth="1"/>
    <col min="25" max="25" width="8.42578125" bestFit="1" customWidth="1"/>
    <col min="26" max="26" width="9" bestFit="1" customWidth="1"/>
    <col min="27" max="27" width="6.85546875" bestFit="1" customWidth="1"/>
    <col min="28" max="28" width="8.7109375" bestFit="1" customWidth="1"/>
    <col min="29" max="29" width="23" bestFit="1" customWidth="1"/>
    <col min="30" max="30" width="8.85546875" bestFit="1" customWidth="1"/>
    <col min="31" max="31" width="8.7109375" bestFit="1" customWidth="1"/>
    <col min="32" max="32" width="23" bestFit="1" customWidth="1"/>
  </cols>
  <sheetData>
    <row r="1" spans="1:92" s="123" customFormat="1" ht="19.5" customHeight="1">
      <c r="A1" s="258" t="s">
        <v>3809</v>
      </c>
    </row>
    <row r="2" spans="1:92" s="17" customFormat="1" ht="36.75" thickBot="1">
      <c r="A2" s="1" t="s">
        <v>3808</v>
      </c>
      <c r="B2" s="1" t="s">
        <v>2</v>
      </c>
      <c r="C2" s="1" t="s">
        <v>3</v>
      </c>
      <c r="D2" s="1" t="s">
        <v>4</v>
      </c>
      <c r="E2" s="2"/>
      <c r="F2" s="328" t="s">
        <v>512</v>
      </c>
      <c r="G2" s="328" t="s">
        <v>513</v>
      </c>
      <c r="H2" s="328" t="s">
        <v>1043</v>
      </c>
      <c r="I2" s="328" t="s">
        <v>514</v>
      </c>
      <c r="J2" s="328" t="s">
        <v>429</v>
      </c>
      <c r="K2" s="328" t="s">
        <v>430</v>
      </c>
      <c r="L2" s="328" t="s">
        <v>431</v>
      </c>
      <c r="M2" s="328" t="s">
        <v>1044</v>
      </c>
      <c r="N2" s="328" t="s">
        <v>1045</v>
      </c>
      <c r="O2" s="328" t="s">
        <v>1046</v>
      </c>
      <c r="P2" s="447" t="s">
        <v>518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32</v>
      </c>
      <c r="AB2" s="1" t="s">
        <v>34</v>
      </c>
      <c r="AC2" s="1" t="s">
        <v>35</v>
      </c>
      <c r="AD2" s="1" t="s">
        <v>61</v>
      </c>
      <c r="AE2" s="1" t="s">
        <v>63</v>
      </c>
      <c r="AF2" s="1" t="s">
        <v>64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</row>
    <row r="3" spans="1:92" s="335" customFormat="1" ht="33.75" customHeight="1">
      <c r="A3" s="332"/>
      <c r="B3" s="256" t="s">
        <v>2283</v>
      </c>
      <c r="C3" s="256" t="s">
        <v>2284</v>
      </c>
      <c r="D3" s="256" t="s">
        <v>2285</v>
      </c>
      <c r="E3" s="256"/>
      <c r="F3" s="256">
        <v>7.5</v>
      </c>
      <c r="G3" s="256">
        <v>7.5</v>
      </c>
      <c r="H3" s="256">
        <v>7.5</v>
      </c>
      <c r="I3" s="256">
        <v>15</v>
      </c>
      <c r="J3" s="256">
        <v>13</v>
      </c>
      <c r="K3" s="256">
        <v>15</v>
      </c>
      <c r="L3" s="256">
        <v>7.5</v>
      </c>
      <c r="M3" s="256">
        <v>7</v>
      </c>
      <c r="N3" s="256">
        <v>7</v>
      </c>
      <c r="O3" s="256">
        <v>7</v>
      </c>
      <c r="P3" s="254">
        <f>SUM(I3:O3)</f>
        <v>71.5</v>
      </c>
      <c r="Q3" s="256" t="s">
        <v>2286</v>
      </c>
      <c r="R3" s="256" t="s">
        <v>2287</v>
      </c>
      <c r="S3" s="256" t="s">
        <v>201</v>
      </c>
      <c r="T3" s="256" t="s">
        <v>291</v>
      </c>
      <c r="U3" s="256" t="s">
        <v>2203</v>
      </c>
      <c r="V3" s="256" t="s">
        <v>83</v>
      </c>
      <c r="W3" s="256" t="s">
        <v>2237</v>
      </c>
      <c r="X3" s="256" t="s">
        <v>83</v>
      </c>
      <c r="Y3" s="256" t="s">
        <v>1275</v>
      </c>
      <c r="Z3" s="256" t="s">
        <v>83</v>
      </c>
      <c r="AA3" s="256" t="s">
        <v>2187</v>
      </c>
      <c r="AB3" s="256" t="s">
        <v>2188</v>
      </c>
      <c r="AC3" s="256" t="s">
        <v>2189</v>
      </c>
      <c r="AD3" s="256" t="s">
        <v>2187</v>
      </c>
      <c r="AE3" s="256" t="s">
        <v>2188</v>
      </c>
      <c r="AF3" s="256" t="s">
        <v>2189</v>
      </c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262"/>
      <c r="BC3" s="262"/>
      <c r="BD3" s="262"/>
      <c r="BE3" s="262"/>
    </row>
    <row r="4" spans="1:92">
      <c r="A4" s="3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F33D-7778-48BA-81D2-E898F3A8052F}">
  <dimension ref="A1:DN66"/>
  <sheetViews>
    <sheetView tabSelected="1" workbookViewId="0">
      <selection activeCell="T6" sqref="T6"/>
    </sheetView>
  </sheetViews>
  <sheetFormatPr defaultRowHeight="15"/>
  <cols>
    <col min="1" max="1" width="10.42578125" customWidth="1"/>
    <col min="3" max="3" width="15" customWidth="1"/>
    <col min="4" max="4" width="0" hidden="1" customWidth="1"/>
    <col min="5" max="5" width="6.42578125" customWidth="1"/>
    <col min="7" max="7" width="15.7109375" customWidth="1"/>
    <col min="8" max="8" width="12.7109375" customWidth="1"/>
    <col min="9" max="9" width="7" customWidth="1"/>
    <col min="10" max="10" width="9.140625" style="95"/>
    <col min="14" max="14" width="0" hidden="1" customWidth="1"/>
    <col min="16" max="16" width="19.42578125" style="123" bestFit="1" customWidth="1"/>
    <col min="17" max="17" width="20.28515625" style="123" bestFit="1" customWidth="1"/>
    <col min="18" max="18" width="23" style="123" bestFit="1" customWidth="1"/>
    <col min="19" max="19" width="22.5703125" style="123" customWidth="1"/>
    <col min="20" max="20" width="17.7109375" style="123" bestFit="1" customWidth="1"/>
    <col min="21" max="21" width="12.85546875" style="123" customWidth="1"/>
    <col min="22" max="22" width="19.140625" style="123" bestFit="1" customWidth="1"/>
    <col min="23" max="23" width="23.85546875" style="123" customWidth="1"/>
    <col min="24" max="24" width="21.28515625" style="123" customWidth="1"/>
    <col min="25" max="25" width="16.42578125" style="123" bestFit="1" customWidth="1"/>
    <col min="26" max="26" width="18.5703125" style="123" bestFit="1" customWidth="1"/>
    <col min="27" max="27" width="23.28515625" style="123" bestFit="1" customWidth="1"/>
    <col min="29" max="41" width="9.140625" style="88"/>
  </cols>
  <sheetData>
    <row r="1" spans="1:118" s="123" customFormat="1" ht="19.5" customHeight="1">
      <c r="A1" s="258" t="s">
        <v>66</v>
      </c>
      <c r="J1" s="442"/>
    </row>
    <row r="2" spans="1:118" s="6" customFormat="1" ht="32.25" customHeight="1" thickBot="1">
      <c r="A2" s="5" t="s">
        <v>10</v>
      </c>
      <c r="B2" s="1" t="s">
        <v>2</v>
      </c>
      <c r="C2" s="1" t="s">
        <v>3</v>
      </c>
      <c r="D2" s="1" t="s">
        <v>4</v>
      </c>
      <c r="E2" s="2"/>
      <c r="F2" s="3" t="s">
        <v>5</v>
      </c>
      <c r="G2" s="336" t="s">
        <v>3810</v>
      </c>
      <c r="H2" s="3" t="s">
        <v>7</v>
      </c>
      <c r="I2" s="2"/>
      <c r="J2" s="4" t="s">
        <v>8</v>
      </c>
      <c r="K2" s="2"/>
      <c r="L2" s="1" t="s">
        <v>12</v>
      </c>
      <c r="M2" s="1" t="s">
        <v>13</v>
      </c>
      <c r="N2" s="1" t="s">
        <v>14</v>
      </c>
      <c r="O2" s="1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118" s="290" customFormat="1" ht="33.75" customHeight="1">
      <c r="A3" s="289">
        <v>1</v>
      </c>
      <c r="B3" s="305" t="s">
        <v>124</v>
      </c>
      <c r="C3" s="305" t="s">
        <v>125</v>
      </c>
      <c r="D3" s="305" t="s">
        <v>126</v>
      </c>
      <c r="E3" s="305"/>
      <c r="F3" s="305" t="s">
        <v>70</v>
      </c>
      <c r="G3" s="305">
        <v>82</v>
      </c>
      <c r="H3" s="305">
        <v>86</v>
      </c>
      <c r="I3" s="305"/>
      <c r="J3" s="449">
        <f t="shared" ref="J3:J11" si="0">SUM(G3:H3)/2</f>
        <v>84</v>
      </c>
      <c r="K3" s="305"/>
      <c r="L3" s="305" t="s">
        <v>127</v>
      </c>
      <c r="M3" s="305" t="s">
        <v>106</v>
      </c>
      <c r="N3" s="305" t="s">
        <v>76</v>
      </c>
      <c r="O3" s="305" t="s">
        <v>77</v>
      </c>
      <c r="P3" s="338" t="s">
        <v>130</v>
      </c>
      <c r="Q3" s="338" t="s">
        <v>110</v>
      </c>
      <c r="R3" s="338" t="s">
        <v>131</v>
      </c>
      <c r="S3" s="338" t="s">
        <v>132</v>
      </c>
      <c r="T3" s="338" t="s">
        <v>133</v>
      </c>
      <c r="U3" s="338" t="s">
        <v>83</v>
      </c>
      <c r="V3" s="338" t="s">
        <v>134</v>
      </c>
      <c r="W3" s="338" t="s">
        <v>135</v>
      </c>
      <c r="X3" s="338" t="s">
        <v>136</v>
      </c>
      <c r="Y3" s="338" t="s">
        <v>134</v>
      </c>
      <c r="Z3" s="338" t="s">
        <v>135</v>
      </c>
      <c r="AA3" s="338" t="s">
        <v>136</v>
      </c>
      <c r="AB3" s="269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</row>
    <row r="4" spans="1:118" s="224" customFormat="1" ht="33.75" customHeight="1">
      <c r="A4" s="289">
        <v>2</v>
      </c>
      <c r="B4" s="231">
        <v>482</v>
      </c>
      <c r="C4" s="219" t="s">
        <v>4377</v>
      </c>
      <c r="D4" s="220"/>
      <c r="E4" s="220"/>
      <c r="F4" s="220" t="s">
        <v>70</v>
      </c>
      <c r="G4" s="220">
        <v>82</v>
      </c>
      <c r="H4" s="220">
        <v>84</v>
      </c>
      <c r="I4" s="220"/>
      <c r="J4" s="235">
        <f t="shared" si="0"/>
        <v>83</v>
      </c>
      <c r="K4" s="220"/>
      <c r="L4" s="220" t="s">
        <v>4378</v>
      </c>
      <c r="M4" s="220" t="s">
        <v>75</v>
      </c>
      <c r="N4" s="220"/>
      <c r="O4" s="220" t="s">
        <v>159</v>
      </c>
      <c r="P4" s="338" t="s">
        <v>2636</v>
      </c>
      <c r="Q4" s="220" t="s">
        <v>83</v>
      </c>
      <c r="R4" s="338" t="s">
        <v>4379</v>
      </c>
      <c r="S4" s="219" t="s">
        <v>4380</v>
      </c>
      <c r="T4" s="220" t="s">
        <v>947</v>
      </c>
      <c r="U4" s="220" t="s">
        <v>110</v>
      </c>
      <c r="V4" s="220" t="s">
        <v>4381</v>
      </c>
      <c r="W4" s="228" t="s">
        <v>4382</v>
      </c>
      <c r="X4" s="220" t="s">
        <v>4383</v>
      </c>
      <c r="Y4" s="228" t="s">
        <v>4381</v>
      </c>
      <c r="Z4" s="228" t="s">
        <v>4382</v>
      </c>
      <c r="AA4" s="228" t="s">
        <v>4383</v>
      </c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</row>
    <row r="5" spans="1:118" s="223" customFormat="1" ht="33.75" customHeight="1">
      <c r="A5" s="289">
        <v>3</v>
      </c>
      <c r="B5" s="219" t="s">
        <v>1146</v>
      </c>
      <c r="C5" s="219" t="s">
        <v>1147</v>
      </c>
      <c r="D5" s="219" t="s">
        <v>1148</v>
      </c>
      <c r="E5" s="219"/>
      <c r="F5" s="219" t="s">
        <v>70</v>
      </c>
      <c r="G5" s="219">
        <v>78</v>
      </c>
      <c r="H5" s="219">
        <v>86</v>
      </c>
      <c r="I5" s="219"/>
      <c r="J5" s="235">
        <f t="shared" si="0"/>
        <v>82</v>
      </c>
      <c r="K5" s="219"/>
      <c r="L5" s="219" t="s">
        <v>1150</v>
      </c>
      <c r="M5" s="219" t="s">
        <v>75</v>
      </c>
      <c r="N5" s="219" t="s">
        <v>76</v>
      </c>
      <c r="O5" s="219" t="s">
        <v>77</v>
      </c>
      <c r="P5" s="203" t="s">
        <v>123</v>
      </c>
      <c r="Q5" s="203" t="s">
        <v>75</v>
      </c>
      <c r="R5" s="203" t="s">
        <v>1072</v>
      </c>
      <c r="S5" s="203" t="s">
        <v>1073</v>
      </c>
      <c r="T5" s="203" t="s">
        <v>1074</v>
      </c>
      <c r="U5" s="203" t="s">
        <v>110</v>
      </c>
      <c r="V5" s="203"/>
      <c r="W5" s="226"/>
      <c r="X5" s="203" t="s">
        <v>1075</v>
      </c>
      <c r="Y5" s="249"/>
      <c r="Z5" s="224"/>
      <c r="AA5" s="249" t="s">
        <v>1075</v>
      </c>
      <c r="AB5" s="224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</row>
    <row r="6" spans="1:118" s="224" customFormat="1" ht="33.75" customHeight="1">
      <c r="A6" s="289">
        <v>4</v>
      </c>
      <c r="B6" s="219" t="s">
        <v>67</v>
      </c>
      <c r="C6" s="219" t="s">
        <v>68</v>
      </c>
      <c r="D6" s="219" t="s">
        <v>69</v>
      </c>
      <c r="E6" s="219"/>
      <c r="F6" s="219" t="s">
        <v>70</v>
      </c>
      <c r="G6" s="219">
        <v>80</v>
      </c>
      <c r="H6" s="219">
        <v>84</v>
      </c>
      <c r="I6" s="219"/>
      <c r="J6" s="235">
        <f t="shared" si="0"/>
        <v>82</v>
      </c>
      <c r="K6" s="219"/>
      <c r="L6" s="219" t="s">
        <v>74</v>
      </c>
      <c r="M6" s="219" t="s">
        <v>75</v>
      </c>
      <c r="N6" s="219" t="s">
        <v>76</v>
      </c>
      <c r="O6" s="219" t="s">
        <v>77</v>
      </c>
      <c r="P6" s="203" t="s">
        <v>82</v>
      </c>
      <c r="Q6" s="203" t="s">
        <v>83</v>
      </c>
      <c r="R6" s="203" t="s">
        <v>84</v>
      </c>
      <c r="S6" s="203" t="s">
        <v>85</v>
      </c>
      <c r="T6" s="203" t="s">
        <v>86</v>
      </c>
      <c r="U6" s="203" t="s">
        <v>87</v>
      </c>
      <c r="V6" s="203" t="s">
        <v>88</v>
      </c>
      <c r="W6" s="203" t="s">
        <v>89</v>
      </c>
      <c r="X6" s="203" t="s">
        <v>90</v>
      </c>
      <c r="Y6" s="249" t="s">
        <v>88</v>
      </c>
      <c r="Z6" s="249" t="s">
        <v>89</v>
      </c>
      <c r="AA6" s="249" t="s">
        <v>90</v>
      </c>
      <c r="AC6" s="222"/>
      <c r="AD6" s="222"/>
      <c r="AE6" s="222"/>
      <c r="AF6" s="222"/>
      <c r="AG6" s="222"/>
      <c r="AH6" s="236"/>
      <c r="AI6" s="236"/>
      <c r="AJ6" s="236"/>
      <c r="AK6" s="236"/>
      <c r="AL6" s="236"/>
      <c r="AM6" s="236"/>
      <c r="AN6" s="236"/>
      <c r="AO6" s="236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23"/>
    </row>
    <row r="7" spans="1:118" s="224" customFormat="1" ht="33.75" customHeight="1">
      <c r="A7" s="289">
        <v>5</v>
      </c>
      <c r="B7" s="225">
        <v>299</v>
      </c>
      <c r="C7" s="219" t="s">
        <v>2919</v>
      </c>
      <c r="D7" s="219" t="s">
        <v>2920</v>
      </c>
      <c r="E7" s="219"/>
      <c r="F7" s="219" t="s">
        <v>70</v>
      </c>
      <c r="G7" s="219">
        <v>82</v>
      </c>
      <c r="H7" s="219">
        <v>80</v>
      </c>
      <c r="I7" s="219"/>
      <c r="J7" s="235">
        <f t="shared" si="0"/>
        <v>81</v>
      </c>
      <c r="K7" s="219"/>
      <c r="L7" s="219" t="s">
        <v>1399</v>
      </c>
      <c r="M7" s="219" t="s">
        <v>106</v>
      </c>
      <c r="N7" s="219" t="s">
        <v>76</v>
      </c>
      <c r="O7" s="219" t="s">
        <v>77</v>
      </c>
      <c r="P7" s="203" t="s">
        <v>367</v>
      </c>
      <c r="Q7" s="203" t="s">
        <v>368</v>
      </c>
      <c r="R7" s="203" t="s">
        <v>2923</v>
      </c>
      <c r="S7" s="203" t="s">
        <v>682</v>
      </c>
      <c r="T7" s="203" t="s">
        <v>2924</v>
      </c>
      <c r="U7" s="203" t="s">
        <v>83</v>
      </c>
      <c r="V7" s="203" t="s">
        <v>2844</v>
      </c>
      <c r="W7" s="203" t="s">
        <v>2845</v>
      </c>
      <c r="X7" s="203" t="s">
        <v>2846</v>
      </c>
      <c r="Y7" s="249" t="s">
        <v>2844</v>
      </c>
      <c r="Z7" s="249" t="s">
        <v>2845</v>
      </c>
      <c r="AA7" s="249" t="s">
        <v>2846</v>
      </c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</row>
    <row r="8" spans="1:118" s="224" customFormat="1" ht="33.75" customHeight="1">
      <c r="A8" s="289">
        <v>6</v>
      </c>
      <c r="B8" s="220" t="s">
        <v>654</v>
      </c>
      <c r="C8" s="220" t="s">
        <v>655</v>
      </c>
      <c r="D8" s="220" t="s">
        <v>656</v>
      </c>
      <c r="E8" s="220"/>
      <c r="F8" s="220" t="s">
        <v>70</v>
      </c>
      <c r="G8" s="220">
        <v>80</v>
      </c>
      <c r="H8" s="220">
        <v>81</v>
      </c>
      <c r="I8" s="220"/>
      <c r="J8" s="235">
        <f t="shared" si="0"/>
        <v>80.5</v>
      </c>
      <c r="K8" s="220"/>
      <c r="L8" s="220" t="s">
        <v>657</v>
      </c>
      <c r="M8" s="220" t="s">
        <v>106</v>
      </c>
      <c r="N8" s="220" t="s">
        <v>76</v>
      </c>
      <c r="O8" s="220" t="s">
        <v>159</v>
      </c>
      <c r="P8" s="206" t="s">
        <v>641</v>
      </c>
      <c r="Q8" s="206" t="s">
        <v>642</v>
      </c>
      <c r="R8" s="206" t="s">
        <v>659</v>
      </c>
      <c r="S8" s="206" t="s">
        <v>241</v>
      </c>
      <c r="T8" s="206" t="s">
        <v>176</v>
      </c>
      <c r="U8" s="206" t="s">
        <v>177</v>
      </c>
      <c r="V8" s="206" t="s">
        <v>73</v>
      </c>
      <c r="W8" s="226"/>
      <c r="X8" s="206" t="s">
        <v>584</v>
      </c>
      <c r="Y8" s="207" t="s">
        <v>73</v>
      </c>
      <c r="AA8" s="207" t="s">
        <v>584</v>
      </c>
      <c r="AB8" s="270"/>
      <c r="AC8" s="236"/>
      <c r="AD8" s="236"/>
      <c r="AE8" s="236"/>
      <c r="AF8" s="236"/>
      <c r="AG8" s="236"/>
      <c r="AH8" s="222"/>
      <c r="AI8" s="222"/>
      <c r="AJ8" s="222"/>
      <c r="AK8" s="222"/>
      <c r="AL8" s="222"/>
      <c r="AM8" s="222"/>
      <c r="AN8" s="222"/>
      <c r="AO8" s="222"/>
    </row>
    <row r="9" spans="1:118" s="224" customFormat="1" ht="33.75" customHeight="1">
      <c r="A9" s="289">
        <v>7</v>
      </c>
      <c r="B9" s="220" t="s">
        <v>382</v>
      </c>
      <c r="C9" s="220" t="s">
        <v>383</v>
      </c>
      <c r="D9" s="220" t="s">
        <v>384</v>
      </c>
      <c r="E9" s="220"/>
      <c r="F9" s="220" t="s">
        <v>70</v>
      </c>
      <c r="G9" s="220">
        <v>75</v>
      </c>
      <c r="H9" s="220">
        <v>85</v>
      </c>
      <c r="I9" s="220"/>
      <c r="J9" s="235">
        <f t="shared" si="0"/>
        <v>80</v>
      </c>
      <c r="K9" s="220"/>
      <c r="L9" s="220" t="s">
        <v>386</v>
      </c>
      <c r="M9" s="220" t="s">
        <v>75</v>
      </c>
      <c r="N9" s="220" t="s">
        <v>76</v>
      </c>
      <c r="O9" s="220" t="s">
        <v>159</v>
      </c>
      <c r="P9" s="206" t="s">
        <v>179</v>
      </c>
      <c r="Q9" s="206" t="s">
        <v>83</v>
      </c>
      <c r="R9" s="206" t="s">
        <v>389</v>
      </c>
      <c r="S9" s="206" t="s">
        <v>390</v>
      </c>
      <c r="T9" s="206" t="s">
        <v>391</v>
      </c>
      <c r="U9" s="206" t="s">
        <v>392</v>
      </c>
      <c r="V9" s="206" t="s">
        <v>393</v>
      </c>
      <c r="W9" s="206" t="s">
        <v>394</v>
      </c>
      <c r="X9" s="206" t="s">
        <v>395</v>
      </c>
      <c r="Y9" s="206" t="s">
        <v>393</v>
      </c>
      <c r="Z9" s="206" t="s">
        <v>394</v>
      </c>
      <c r="AA9" s="206" t="s">
        <v>395</v>
      </c>
      <c r="AB9" s="272"/>
      <c r="AC9" s="309"/>
      <c r="AD9" s="309"/>
      <c r="AE9" s="309"/>
      <c r="AF9" s="309"/>
      <c r="AG9" s="309"/>
      <c r="AH9" s="236"/>
      <c r="AI9" s="236"/>
      <c r="AJ9" s="236"/>
      <c r="AK9" s="236"/>
      <c r="AL9" s="236"/>
      <c r="AM9" s="236"/>
      <c r="AN9" s="236"/>
      <c r="AO9" s="236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</row>
    <row r="10" spans="1:118" s="224" customFormat="1" ht="33.75" customHeight="1">
      <c r="A10" s="289">
        <v>8</v>
      </c>
      <c r="B10" s="220" t="s">
        <v>4189</v>
      </c>
      <c r="C10" s="220" t="s">
        <v>4188</v>
      </c>
      <c r="D10" s="220"/>
      <c r="E10" s="220"/>
      <c r="F10" s="220" t="s">
        <v>70</v>
      </c>
      <c r="G10" s="220">
        <v>76</v>
      </c>
      <c r="H10" s="220">
        <v>84</v>
      </c>
      <c r="I10" s="220"/>
      <c r="J10" s="235">
        <f t="shared" si="0"/>
        <v>80</v>
      </c>
      <c r="K10" s="220"/>
      <c r="L10" s="220" t="s">
        <v>4186</v>
      </c>
      <c r="M10" s="220" t="s">
        <v>75</v>
      </c>
      <c r="N10" s="220" t="s">
        <v>76</v>
      </c>
      <c r="O10" s="220" t="s">
        <v>77</v>
      </c>
      <c r="P10" s="220" t="s">
        <v>164</v>
      </c>
      <c r="Q10" s="220" t="s">
        <v>83</v>
      </c>
      <c r="R10" s="220" t="s">
        <v>4185</v>
      </c>
      <c r="S10" s="220" t="s">
        <v>320</v>
      </c>
      <c r="T10" s="220" t="s">
        <v>489</v>
      </c>
      <c r="U10" s="220" t="s">
        <v>320</v>
      </c>
      <c r="V10" s="220"/>
      <c r="W10" s="220" t="s">
        <v>4160</v>
      </c>
      <c r="X10" s="220" t="s">
        <v>4159</v>
      </c>
      <c r="Y10" s="228"/>
      <c r="Z10" s="228" t="s">
        <v>4160</v>
      </c>
      <c r="AA10" s="228" t="s">
        <v>4159</v>
      </c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</row>
    <row r="11" spans="1:118" s="224" customFormat="1" ht="33.75" customHeight="1">
      <c r="A11" s="289">
        <v>9</v>
      </c>
      <c r="B11" s="219" t="s">
        <v>114</v>
      </c>
      <c r="C11" s="219" t="s">
        <v>115</v>
      </c>
      <c r="D11" s="219" t="s">
        <v>116</v>
      </c>
      <c r="E11" s="219"/>
      <c r="F11" s="219" t="s">
        <v>70</v>
      </c>
      <c r="G11" s="219">
        <v>80</v>
      </c>
      <c r="H11" s="219">
        <v>80</v>
      </c>
      <c r="I11" s="219"/>
      <c r="J11" s="235">
        <f t="shared" si="0"/>
        <v>80</v>
      </c>
      <c r="K11" s="219"/>
      <c r="L11" s="219" t="s">
        <v>117</v>
      </c>
      <c r="M11" s="219" t="s">
        <v>75</v>
      </c>
      <c r="N11" s="219" t="s">
        <v>76</v>
      </c>
      <c r="O11" s="219" t="s">
        <v>77</v>
      </c>
      <c r="P11" s="203" t="s">
        <v>123</v>
      </c>
      <c r="Q11" s="203" t="s">
        <v>75</v>
      </c>
      <c r="R11" s="203" t="s">
        <v>84</v>
      </c>
      <c r="S11" s="203" t="s">
        <v>85</v>
      </c>
      <c r="T11" s="203" t="s">
        <v>86</v>
      </c>
      <c r="U11" s="203" t="s">
        <v>87</v>
      </c>
      <c r="V11" s="203" t="s">
        <v>88</v>
      </c>
      <c r="W11" s="203" t="s">
        <v>89</v>
      </c>
      <c r="X11" s="203" t="s">
        <v>90</v>
      </c>
      <c r="Y11" s="203" t="s">
        <v>88</v>
      </c>
      <c r="Z11" s="203" t="s">
        <v>89</v>
      </c>
      <c r="AA11" s="203" t="s">
        <v>90</v>
      </c>
      <c r="AB11" s="226"/>
      <c r="AC11" s="273"/>
      <c r="AD11" s="273"/>
      <c r="AE11" s="273"/>
      <c r="AF11" s="273"/>
      <c r="AG11" s="273"/>
      <c r="AH11" s="222"/>
      <c r="AI11" s="222"/>
      <c r="AJ11" s="222"/>
      <c r="AK11" s="222"/>
      <c r="AL11" s="222"/>
      <c r="AM11" s="222"/>
      <c r="AN11" s="222"/>
      <c r="AO11" s="222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</row>
    <row r="12" spans="1:118" s="224" customFormat="1" ht="33.75" customHeight="1">
      <c r="A12" s="289">
        <v>10</v>
      </c>
      <c r="B12" s="220" t="s">
        <v>4149</v>
      </c>
      <c r="C12" s="220" t="s">
        <v>4148</v>
      </c>
      <c r="D12" s="220"/>
      <c r="E12" s="220"/>
      <c r="F12" s="220" t="s">
        <v>70</v>
      </c>
      <c r="G12" s="220">
        <v>82</v>
      </c>
      <c r="H12" s="220">
        <v>78</v>
      </c>
      <c r="I12" s="220"/>
      <c r="J12" s="235">
        <f>SUM(G12:H12)/2</f>
        <v>80</v>
      </c>
      <c r="K12" s="220"/>
      <c r="L12" s="220" t="s">
        <v>4146</v>
      </c>
      <c r="M12" s="220" t="s">
        <v>75</v>
      </c>
      <c r="N12" s="220" t="s">
        <v>76</v>
      </c>
      <c r="O12" s="220" t="s">
        <v>77</v>
      </c>
      <c r="P12" s="220" t="s">
        <v>1086</v>
      </c>
      <c r="Q12" s="220" t="s">
        <v>83</v>
      </c>
      <c r="R12" s="220" t="s">
        <v>4145</v>
      </c>
      <c r="S12" s="220" t="s">
        <v>841</v>
      </c>
      <c r="T12" s="220" t="s">
        <v>164</v>
      </c>
      <c r="U12" s="220" t="s">
        <v>83</v>
      </c>
      <c r="V12" s="220" t="s">
        <v>4144</v>
      </c>
      <c r="W12" s="228" t="s">
        <v>4143</v>
      </c>
      <c r="X12" s="220" t="s">
        <v>4142</v>
      </c>
      <c r="Y12" s="228" t="s">
        <v>4144</v>
      </c>
      <c r="Z12" s="228" t="s">
        <v>4143</v>
      </c>
      <c r="AA12" s="228" t="s">
        <v>4142</v>
      </c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</row>
    <row r="13" spans="1:118" s="333" customFormat="1" ht="22.5" customHeight="1">
      <c r="A13" s="403"/>
      <c r="B13" s="404"/>
      <c r="C13" s="404"/>
      <c r="D13" s="404"/>
      <c r="E13" s="404"/>
      <c r="F13" s="404"/>
      <c r="G13" s="404"/>
      <c r="H13" s="404"/>
      <c r="I13" s="404"/>
      <c r="J13" s="450"/>
      <c r="K13" s="404"/>
      <c r="L13" s="404"/>
      <c r="M13" s="404"/>
      <c r="N13" s="404"/>
      <c r="O13" s="404"/>
      <c r="P13" s="405"/>
      <c r="Q13" s="405"/>
      <c r="R13" s="405"/>
      <c r="S13" s="405"/>
      <c r="T13" s="405"/>
      <c r="U13" s="405"/>
      <c r="V13" s="405"/>
      <c r="W13" s="405"/>
      <c r="X13" s="405"/>
      <c r="Y13" s="406"/>
      <c r="Z13" s="406"/>
      <c r="AA13" s="406"/>
    </row>
    <row r="14" spans="1:118" s="269" customFormat="1" ht="33.75" customHeight="1">
      <c r="A14" s="289"/>
      <c r="B14" s="266" t="s">
        <v>2033</v>
      </c>
      <c r="C14" s="266" t="s">
        <v>2034</v>
      </c>
      <c r="D14" s="266" t="s">
        <v>2035</v>
      </c>
      <c r="E14" s="266"/>
      <c r="F14" s="266" t="s">
        <v>70</v>
      </c>
      <c r="G14" s="266">
        <v>78</v>
      </c>
      <c r="H14" s="266">
        <v>80</v>
      </c>
      <c r="I14" s="266"/>
      <c r="J14" s="449">
        <f t="shared" ref="J14:J46" si="1">SUM(G14:H14)/2</f>
        <v>79</v>
      </c>
      <c r="K14" s="266"/>
      <c r="L14" s="266" t="s">
        <v>1215</v>
      </c>
      <c r="M14" s="266" t="s">
        <v>106</v>
      </c>
      <c r="N14" s="266" t="s">
        <v>76</v>
      </c>
      <c r="O14" s="266" t="s">
        <v>159</v>
      </c>
      <c r="P14" s="339" t="s">
        <v>367</v>
      </c>
      <c r="Q14" s="339" t="s">
        <v>368</v>
      </c>
      <c r="R14" s="339" t="s">
        <v>2038</v>
      </c>
      <c r="S14" s="339" t="s">
        <v>241</v>
      </c>
      <c r="T14" s="339" t="s">
        <v>281</v>
      </c>
      <c r="U14" s="339" t="s">
        <v>177</v>
      </c>
      <c r="V14" s="339" t="s">
        <v>2039</v>
      </c>
      <c r="W14" s="339" t="s">
        <v>2040</v>
      </c>
      <c r="X14" s="339" t="s">
        <v>2041</v>
      </c>
      <c r="Y14" s="260" t="s">
        <v>2039</v>
      </c>
      <c r="Z14" s="260" t="s">
        <v>2040</v>
      </c>
      <c r="AA14" s="260" t="s">
        <v>2041</v>
      </c>
      <c r="AB14" s="290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</row>
    <row r="15" spans="1:118" s="224" customFormat="1" ht="33.75" customHeight="1">
      <c r="A15" s="291"/>
      <c r="B15" s="219" t="s">
        <v>155</v>
      </c>
      <c r="C15" s="219" t="s">
        <v>156</v>
      </c>
      <c r="D15" s="219" t="s">
        <v>157</v>
      </c>
      <c r="E15" s="219"/>
      <c r="F15" s="220" t="s">
        <v>70</v>
      </c>
      <c r="G15" s="219">
        <v>78</v>
      </c>
      <c r="H15" s="219">
        <v>78</v>
      </c>
      <c r="I15" s="219"/>
      <c r="J15" s="235">
        <f t="shared" si="1"/>
        <v>78</v>
      </c>
      <c r="K15" s="219"/>
      <c r="L15" s="219" t="s">
        <v>158</v>
      </c>
      <c r="M15" s="219" t="s">
        <v>75</v>
      </c>
      <c r="N15" s="219" t="s">
        <v>76</v>
      </c>
      <c r="O15" s="219" t="s">
        <v>159</v>
      </c>
      <c r="P15" s="203" t="s">
        <v>164</v>
      </c>
      <c r="Q15" s="203" t="s">
        <v>83</v>
      </c>
      <c r="R15" s="203" t="s">
        <v>165</v>
      </c>
      <c r="S15" s="203" t="s">
        <v>166</v>
      </c>
      <c r="T15" s="203" t="s">
        <v>167</v>
      </c>
      <c r="U15" s="203" t="s">
        <v>83</v>
      </c>
      <c r="V15" s="203" t="s">
        <v>88</v>
      </c>
      <c r="W15" s="203" t="s">
        <v>89</v>
      </c>
      <c r="X15" s="203" t="s">
        <v>90</v>
      </c>
      <c r="Y15" s="249" t="s">
        <v>88</v>
      </c>
      <c r="Z15" s="249" t="s">
        <v>89</v>
      </c>
      <c r="AA15" s="249" t="s">
        <v>90</v>
      </c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</row>
    <row r="16" spans="1:118" s="224" customFormat="1" ht="33.75" customHeight="1">
      <c r="A16" s="291"/>
      <c r="B16" s="219" t="s">
        <v>2847</v>
      </c>
      <c r="C16" s="219" t="s">
        <v>2848</v>
      </c>
      <c r="D16" s="219" t="s">
        <v>2849</v>
      </c>
      <c r="E16" s="219"/>
      <c r="F16" s="219" t="s">
        <v>70</v>
      </c>
      <c r="G16" s="219">
        <v>81</v>
      </c>
      <c r="H16" s="219">
        <v>75</v>
      </c>
      <c r="I16" s="219"/>
      <c r="J16" s="235">
        <f t="shared" si="1"/>
        <v>78</v>
      </c>
      <c r="K16" s="219"/>
      <c r="L16" s="219" t="s">
        <v>2850</v>
      </c>
      <c r="M16" s="219" t="s">
        <v>106</v>
      </c>
      <c r="N16" s="219" t="s">
        <v>76</v>
      </c>
      <c r="O16" s="219" t="s">
        <v>159</v>
      </c>
      <c r="P16" s="203" t="s">
        <v>367</v>
      </c>
      <c r="Q16" s="203" t="s">
        <v>368</v>
      </c>
      <c r="R16" s="203" t="s">
        <v>2835</v>
      </c>
      <c r="S16" s="203" t="s">
        <v>241</v>
      </c>
      <c r="T16" s="203" t="s">
        <v>1313</v>
      </c>
      <c r="U16" s="203" t="s">
        <v>177</v>
      </c>
      <c r="V16" s="203" t="s">
        <v>2844</v>
      </c>
      <c r="W16" s="203" t="s">
        <v>2845</v>
      </c>
      <c r="X16" s="203" t="s">
        <v>2846</v>
      </c>
      <c r="Y16" s="249" t="s">
        <v>2844</v>
      </c>
      <c r="Z16" s="249" t="s">
        <v>2845</v>
      </c>
      <c r="AA16" s="249" t="s">
        <v>2846</v>
      </c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</row>
    <row r="17" spans="1:118" s="224" customFormat="1" ht="33.75" customHeight="1">
      <c r="B17" s="220" t="s">
        <v>4172</v>
      </c>
      <c r="C17" s="220" t="s">
        <v>1195</v>
      </c>
      <c r="D17" s="220"/>
      <c r="E17" s="220"/>
      <c r="F17" s="220" t="s">
        <v>70</v>
      </c>
      <c r="G17" s="220">
        <v>82</v>
      </c>
      <c r="H17" s="220">
        <v>74</v>
      </c>
      <c r="I17" s="220"/>
      <c r="J17" s="235">
        <f t="shared" si="1"/>
        <v>78</v>
      </c>
      <c r="K17" s="220"/>
      <c r="L17" s="220" t="s">
        <v>4170</v>
      </c>
      <c r="M17" s="220" t="s">
        <v>75</v>
      </c>
      <c r="N17" s="220" t="s">
        <v>76</v>
      </c>
      <c r="O17" s="220" t="s">
        <v>159</v>
      </c>
      <c r="P17" s="220" t="s">
        <v>123</v>
      </c>
      <c r="Q17" s="220" t="s">
        <v>75</v>
      </c>
      <c r="R17" s="220" t="s">
        <v>4169</v>
      </c>
      <c r="S17" s="220" t="s">
        <v>112</v>
      </c>
      <c r="T17" s="220" t="s">
        <v>4168</v>
      </c>
      <c r="U17" s="220" t="s">
        <v>110</v>
      </c>
      <c r="V17" s="220" t="s">
        <v>3021</v>
      </c>
      <c r="W17" s="220" t="s">
        <v>4167</v>
      </c>
      <c r="X17" s="220"/>
      <c r="Y17" s="228" t="s">
        <v>3021</v>
      </c>
      <c r="Z17" s="228" t="s">
        <v>4167</v>
      </c>
      <c r="AA17" s="228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</row>
    <row r="18" spans="1:118" s="224" customFormat="1" ht="33.75" customHeight="1">
      <c r="B18" s="220" t="s">
        <v>4166</v>
      </c>
      <c r="C18" s="220" t="s">
        <v>4165</v>
      </c>
      <c r="D18" s="220"/>
      <c r="E18" s="220"/>
      <c r="F18" s="220" t="s">
        <v>70</v>
      </c>
      <c r="G18" s="220">
        <v>79</v>
      </c>
      <c r="H18" s="220">
        <v>77</v>
      </c>
      <c r="I18" s="220"/>
      <c r="J18" s="235">
        <f t="shared" si="1"/>
        <v>78</v>
      </c>
      <c r="K18" s="220"/>
      <c r="L18" s="220" t="s">
        <v>4163</v>
      </c>
      <c r="M18" s="220" t="s">
        <v>75</v>
      </c>
      <c r="N18" s="220" t="s">
        <v>76</v>
      </c>
      <c r="O18" s="220" t="s">
        <v>159</v>
      </c>
      <c r="P18" s="220" t="s">
        <v>82</v>
      </c>
      <c r="Q18" s="220" t="s">
        <v>83</v>
      </c>
      <c r="R18" s="220" t="s">
        <v>4162</v>
      </c>
      <c r="S18" s="220" t="s">
        <v>83</v>
      </c>
      <c r="T18" s="220" t="s">
        <v>4161</v>
      </c>
      <c r="U18" s="220" t="s">
        <v>83</v>
      </c>
      <c r="V18" s="220"/>
      <c r="W18" s="220" t="s">
        <v>4160</v>
      </c>
      <c r="X18" s="220" t="s">
        <v>4159</v>
      </c>
      <c r="Y18" s="228"/>
      <c r="Z18" s="228" t="s">
        <v>4160</v>
      </c>
      <c r="AA18" s="228" t="s">
        <v>4159</v>
      </c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</row>
    <row r="19" spans="1:118" s="6" customFormat="1" ht="36" customHeight="1">
      <c r="A19" s="10"/>
      <c r="B19" s="10" t="s">
        <v>4158</v>
      </c>
      <c r="C19" s="10" t="s">
        <v>4157</v>
      </c>
      <c r="D19" s="10" t="s">
        <v>4156</v>
      </c>
      <c r="E19" s="10"/>
      <c r="F19" s="10" t="s">
        <v>70</v>
      </c>
      <c r="G19" s="10">
        <v>74</v>
      </c>
      <c r="H19" s="10">
        <v>78</v>
      </c>
      <c r="I19" s="10"/>
      <c r="J19" s="10">
        <f>SUM(G19:H19)/2</f>
        <v>76</v>
      </c>
      <c r="K19" s="10"/>
      <c r="L19" s="10" t="s">
        <v>4155</v>
      </c>
      <c r="M19" s="10" t="s">
        <v>106</v>
      </c>
      <c r="N19" s="10" t="s">
        <v>76</v>
      </c>
      <c r="O19" s="10" t="s">
        <v>159</v>
      </c>
      <c r="P19" s="10" t="s">
        <v>4154</v>
      </c>
      <c r="Q19" s="10" t="s">
        <v>110</v>
      </c>
      <c r="R19" s="10" t="s">
        <v>4153</v>
      </c>
      <c r="S19" s="10" t="s">
        <v>75</v>
      </c>
      <c r="T19" s="10" t="s">
        <v>113</v>
      </c>
      <c r="U19" s="10" t="s">
        <v>83</v>
      </c>
      <c r="V19" s="10" t="s">
        <v>4152</v>
      </c>
      <c r="W19" s="10" t="s">
        <v>4151</v>
      </c>
      <c r="X19" s="10" t="s">
        <v>4150</v>
      </c>
      <c r="Y19" s="10" t="s">
        <v>4152</v>
      </c>
      <c r="Z19" s="10" t="s">
        <v>4151</v>
      </c>
      <c r="AA19" s="10" t="s">
        <v>4150</v>
      </c>
    </row>
    <row r="20" spans="1:118" s="223" customFormat="1" ht="33.75" customHeight="1">
      <c r="A20" s="220"/>
      <c r="B20" s="220" t="s">
        <v>669</v>
      </c>
      <c r="C20" s="220" t="s">
        <v>670</v>
      </c>
      <c r="D20" s="220" t="s">
        <v>671</v>
      </c>
      <c r="E20" s="220"/>
      <c r="F20" s="220" t="s">
        <v>70</v>
      </c>
      <c r="G20" s="220">
        <v>78</v>
      </c>
      <c r="H20" s="220">
        <v>75</v>
      </c>
      <c r="I20" s="220"/>
      <c r="J20" s="235">
        <f t="shared" si="1"/>
        <v>76.5</v>
      </c>
      <c r="K20" s="220"/>
      <c r="L20" s="220" t="s">
        <v>672</v>
      </c>
      <c r="M20" s="220" t="s">
        <v>106</v>
      </c>
      <c r="N20" s="220" t="s">
        <v>76</v>
      </c>
      <c r="O20" s="220" t="s">
        <v>159</v>
      </c>
      <c r="P20" s="206" t="s">
        <v>641</v>
      </c>
      <c r="Q20" s="206" t="s">
        <v>642</v>
      </c>
      <c r="R20" s="206" t="s">
        <v>674</v>
      </c>
      <c r="S20" s="206" t="s">
        <v>675</v>
      </c>
      <c r="T20" s="206" t="s">
        <v>441</v>
      </c>
      <c r="U20" s="206" t="s">
        <v>177</v>
      </c>
      <c r="V20" s="206" t="s">
        <v>73</v>
      </c>
      <c r="W20" s="206" t="s">
        <v>584</v>
      </c>
      <c r="X20" s="206"/>
      <c r="Y20" s="207" t="s">
        <v>73</v>
      </c>
      <c r="Z20" s="207" t="s">
        <v>584</v>
      </c>
      <c r="AA20" s="207"/>
      <c r="AB20" s="270"/>
      <c r="AC20" s="236"/>
      <c r="AD20" s="236"/>
      <c r="AE20" s="236"/>
      <c r="AF20" s="236"/>
      <c r="AG20" s="236"/>
      <c r="AH20" s="222"/>
      <c r="AI20" s="222"/>
      <c r="AJ20" s="222"/>
      <c r="AK20" s="222"/>
      <c r="AL20" s="222"/>
      <c r="AM20" s="222"/>
      <c r="AN20" s="222"/>
      <c r="AO20" s="222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</row>
    <row r="21" spans="1:118" s="224" customFormat="1" ht="33.75" customHeight="1">
      <c r="A21" s="219"/>
      <c r="B21" s="219" t="s">
        <v>1123</v>
      </c>
      <c r="C21" s="219" t="s">
        <v>1124</v>
      </c>
      <c r="D21" s="219" t="s">
        <v>1125</v>
      </c>
      <c r="E21" s="219"/>
      <c r="F21" s="219" t="s">
        <v>70</v>
      </c>
      <c r="G21" s="219">
        <v>75</v>
      </c>
      <c r="H21" s="219">
        <v>78</v>
      </c>
      <c r="I21" s="219"/>
      <c r="J21" s="235">
        <f t="shared" si="1"/>
        <v>76.5</v>
      </c>
      <c r="K21" s="219"/>
      <c r="L21" s="219" t="s">
        <v>1127</v>
      </c>
      <c r="M21" s="219" t="s">
        <v>75</v>
      </c>
      <c r="N21" s="219" t="s">
        <v>76</v>
      </c>
      <c r="O21" s="219" t="s">
        <v>77</v>
      </c>
      <c r="P21" s="203" t="s">
        <v>441</v>
      </c>
      <c r="Q21" s="203" t="s">
        <v>177</v>
      </c>
      <c r="R21" s="203" t="s">
        <v>1131</v>
      </c>
      <c r="S21" s="203" t="s">
        <v>1073</v>
      </c>
      <c r="T21" s="203" t="s">
        <v>1132</v>
      </c>
      <c r="U21" s="203" t="s">
        <v>110</v>
      </c>
      <c r="V21" s="203"/>
      <c r="W21" s="203" t="s">
        <v>1075</v>
      </c>
      <c r="X21" s="203"/>
      <c r="Y21" s="249"/>
      <c r="Z21" s="249" t="s">
        <v>1075</v>
      </c>
      <c r="AA21" s="249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</row>
    <row r="22" spans="1:118" s="224" customFormat="1" ht="33.75" customHeight="1">
      <c r="A22" s="220"/>
      <c r="B22" s="220" t="s">
        <v>360</v>
      </c>
      <c r="C22" s="220" t="s">
        <v>361</v>
      </c>
      <c r="D22" s="220" t="s">
        <v>362</v>
      </c>
      <c r="E22" s="220"/>
      <c r="F22" s="220" t="s">
        <v>70</v>
      </c>
      <c r="G22" s="220">
        <v>75</v>
      </c>
      <c r="H22" s="220">
        <v>77</v>
      </c>
      <c r="I22" s="220"/>
      <c r="J22" s="235">
        <f t="shared" si="1"/>
        <v>76</v>
      </c>
      <c r="K22" s="220"/>
      <c r="L22" s="220" t="s">
        <v>365</v>
      </c>
      <c r="M22" s="220" t="s">
        <v>106</v>
      </c>
      <c r="N22" s="220" t="s">
        <v>76</v>
      </c>
      <c r="O22" s="220" t="s">
        <v>77</v>
      </c>
      <c r="P22" s="206" t="s">
        <v>367</v>
      </c>
      <c r="Q22" s="206" t="s">
        <v>368</v>
      </c>
      <c r="R22" s="206" t="s">
        <v>369</v>
      </c>
      <c r="S22" s="206" t="s">
        <v>83</v>
      </c>
      <c r="T22" s="206" t="s">
        <v>370</v>
      </c>
      <c r="U22" s="206" t="s">
        <v>110</v>
      </c>
      <c r="V22" s="206" t="s">
        <v>371</v>
      </c>
      <c r="W22" s="206" t="s">
        <v>372</v>
      </c>
      <c r="X22" s="206"/>
      <c r="Y22" s="207" t="s">
        <v>379</v>
      </c>
      <c r="Z22" s="207" t="s">
        <v>380</v>
      </c>
      <c r="AA22" s="207" t="s">
        <v>381</v>
      </c>
      <c r="AB22" s="270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</row>
    <row r="23" spans="1:118" s="224" customFormat="1" ht="33.75" customHeight="1">
      <c r="A23" s="220"/>
      <c r="B23" s="220" t="s">
        <v>2158</v>
      </c>
      <c r="C23" s="220" t="s">
        <v>2159</v>
      </c>
      <c r="D23" s="220" t="s">
        <v>2160</v>
      </c>
      <c r="E23" s="220"/>
      <c r="F23" s="220" t="s">
        <v>70</v>
      </c>
      <c r="G23" s="220">
        <v>80</v>
      </c>
      <c r="H23" s="220">
        <v>72</v>
      </c>
      <c r="I23" s="220"/>
      <c r="J23" s="235">
        <f t="shared" si="1"/>
        <v>76</v>
      </c>
      <c r="K23" s="220"/>
      <c r="L23" s="220" t="s">
        <v>2076</v>
      </c>
      <c r="M23" s="220" t="s">
        <v>75</v>
      </c>
      <c r="N23" s="220" t="s">
        <v>76</v>
      </c>
      <c r="O23" s="220" t="s">
        <v>77</v>
      </c>
      <c r="P23" s="206" t="s">
        <v>2003</v>
      </c>
      <c r="Q23" s="206" t="s">
        <v>110</v>
      </c>
      <c r="R23" s="206" t="s">
        <v>2164</v>
      </c>
      <c r="S23" s="206" t="s">
        <v>241</v>
      </c>
      <c r="T23" s="206" t="s">
        <v>1240</v>
      </c>
      <c r="U23" s="206" t="s">
        <v>320</v>
      </c>
      <c r="V23" s="206" t="s">
        <v>2165</v>
      </c>
      <c r="W23" s="206" t="s">
        <v>2166</v>
      </c>
      <c r="X23" s="206" t="s">
        <v>2167</v>
      </c>
      <c r="Y23" s="207" t="s">
        <v>2165</v>
      </c>
      <c r="Z23" s="207" t="s">
        <v>2166</v>
      </c>
      <c r="AA23" s="207" t="s">
        <v>2167</v>
      </c>
      <c r="AB23" s="270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</row>
    <row r="24" spans="1:118" s="223" customFormat="1" ht="33.75" customHeight="1">
      <c r="A24" s="219"/>
      <c r="B24" s="219" t="s">
        <v>144</v>
      </c>
      <c r="C24" s="220" t="s">
        <v>4392</v>
      </c>
      <c r="D24" s="219"/>
      <c r="E24" s="219"/>
      <c r="F24" s="220" t="s">
        <v>70</v>
      </c>
      <c r="G24" s="219">
        <v>77</v>
      </c>
      <c r="H24" s="219">
        <v>74</v>
      </c>
      <c r="I24" s="219"/>
      <c r="J24" s="235">
        <f t="shared" si="1"/>
        <v>75.5</v>
      </c>
      <c r="K24" s="219"/>
      <c r="L24" s="220" t="s">
        <v>4393</v>
      </c>
      <c r="M24" s="219" t="s">
        <v>75</v>
      </c>
      <c r="N24" s="219" t="s">
        <v>76</v>
      </c>
      <c r="O24" s="220" t="s">
        <v>159</v>
      </c>
      <c r="P24" s="206" t="s">
        <v>187</v>
      </c>
      <c r="Q24" s="206" t="s">
        <v>83</v>
      </c>
      <c r="R24" s="206" t="s">
        <v>282</v>
      </c>
      <c r="S24" s="206" t="s">
        <v>283</v>
      </c>
      <c r="T24" s="206" t="s">
        <v>4394</v>
      </c>
      <c r="U24" s="206" t="s">
        <v>83</v>
      </c>
      <c r="V24" s="203" t="s">
        <v>134</v>
      </c>
      <c r="W24" s="203" t="s">
        <v>135</v>
      </c>
      <c r="X24" s="203" t="s">
        <v>136</v>
      </c>
      <c r="Y24" s="249" t="s">
        <v>134</v>
      </c>
      <c r="Z24" s="249" t="s">
        <v>135</v>
      </c>
      <c r="AA24" s="249" t="s">
        <v>136</v>
      </c>
      <c r="AB24" s="224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</row>
    <row r="25" spans="1:118" s="224" customFormat="1" ht="33.75" customHeight="1">
      <c r="A25" s="220"/>
      <c r="B25" s="231">
        <v>108</v>
      </c>
      <c r="C25" s="220" t="s">
        <v>4384</v>
      </c>
      <c r="D25" s="220"/>
      <c r="E25" s="220"/>
      <c r="F25" s="220" t="s">
        <v>70</v>
      </c>
      <c r="G25" s="220">
        <v>78</v>
      </c>
      <c r="H25" s="220">
        <v>72</v>
      </c>
      <c r="I25" s="220"/>
      <c r="J25" s="235">
        <f t="shared" si="1"/>
        <v>75</v>
      </c>
      <c r="K25" s="220"/>
      <c r="L25" s="416">
        <v>43501</v>
      </c>
      <c r="M25" s="220" t="s">
        <v>106</v>
      </c>
      <c r="N25" s="220"/>
      <c r="O25" s="220" t="s">
        <v>77</v>
      </c>
      <c r="P25" s="206" t="s">
        <v>4385</v>
      </c>
      <c r="Q25" s="206" t="s">
        <v>368</v>
      </c>
      <c r="R25" s="203" t="s">
        <v>4386</v>
      </c>
      <c r="S25" s="206" t="s">
        <v>110</v>
      </c>
      <c r="T25" s="206" t="s">
        <v>4387</v>
      </c>
      <c r="U25" s="206" t="s">
        <v>110</v>
      </c>
      <c r="V25" s="203" t="s">
        <v>4388</v>
      </c>
      <c r="W25" s="206" t="s">
        <v>4389</v>
      </c>
      <c r="X25" s="206"/>
      <c r="Y25" s="249" t="s">
        <v>4390</v>
      </c>
      <c r="Z25" s="249" t="s">
        <v>4391</v>
      </c>
      <c r="AA25" s="251"/>
      <c r="AB25" s="270"/>
      <c r="AC25" s="236"/>
      <c r="AD25" s="236"/>
      <c r="AE25" s="236"/>
      <c r="AF25" s="236"/>
      <c r="AG25" s="236"/>
      <c r="AH25" s="222"/>
      <c r="AI25" s="222"/>
      <c r="AJ25" s="222"/>
      <c r="AK25" s="222"/>
      <c r="AL25" s="222"/>
      <c r="AM25" s="222"/>
      <c r="AN25" s="222"/>
      <c r="AO25" s="222"/>
      <c r="DN25" s="223"/>
    </row>
    <row r="26" spans="1:118" s="224" customFormat="1" ht="33.75" customHeight="1">
      <c r="A26" s="220"/>
      <c r="B26" s="220" t="s">
        <v>602</v>
      </c>
      <c r="C26" s="220" t="s">
        <v>603</v>
      </c>
      <c r="D26" s="220" t="s">
        <v>604</v>
      </c>
      <c r="E26" s="220"/>
      <c r="F26" s="220" t="s">
        <v>70</v>
      </c>
      <c r="G26" s="220">
        <v>75</v>
      </c>
      <c r="H26" s="220">
        <v>75</v>
      </c>
      <c r="I26" s="220"/>
      <c r="J26" s="235">
        <f t="shared" si="1"/>
        <v>75</v>
      </c>
      <c r="K26" s="220"/>
      <c r="L26" s="220" t="s">
        <v>605</v>
      </c>
      <c r="M26" s="220" t="s">
        <v>106</v>
      </c>
      <c r="N26" s="220" t="s">
        <v>76</v>
      </c>
      <c r="O26" s="220" t="s">
        <v>77</v>
      </c>
      <c r="P26" s="206" t="s">
        <v>606</v>
      </c>
      <c r="Q26" s="206" t="s">
        <v>110</v>
      </c>
      <c r="R26" s="206" t="s">
        <v>607</v>
      </c>
      <c r="S26" s="206" t="s">
        <v>608</v>
      </c>
      <c r="T26" s="206" t="s">
        <v>271</v>
      </c>
      <c r="U26" s="206" t="s">
        <v>83</v>
      </c>
      <c r="V26" s="206" t="s">
        <v>609</v>
      </c>
      <c r="W26" s="206" t="s">
        <v>610</v>
      </c>
      <c r="X26" s="206"/>
      <c r="Y26" s="206" t="s">
        <v>609</v>
      </c>
      <c r="Z26" s="206" t="s">
        <v>610</v>
      </c>
      <c r="AA26" s="206"/>
      <c r="AB26" s="270"/>
      <c r="AC26" s="236"/>
      <c r="AD26" s="236"/>
      <c r="AE26" s="236"/>
      <c r="AF26" s="236"/>
      <c r="AG26" s="236"/>
      <c r="AH26" s="222"/>
      <c r="AI26" s="222"/>
      <c r="AJ26" s="222"/>
      <c r="AK26" s="222"/>
      <c r="AL26" s="222"/>
      <c r="AM26" s="222"/>
      <c r="AN26" s="222"/>
      <c r="AO26" s="222"/>
    </row>
    <row r="27" spans="1:118" s="224" customFormat="1" ht="33.75" customHeight="1">
      <c r="A27" s="220"/>
      <c r="B27" s="220" t="s">
        <v>676</v>
      </c>
      <c r="C27" s="220" t="s">
        <v>677</v>
      </c>
      <c r="D27" s="220" t="s">
        <v>678</v>
      </c>
      <c r="E27" s="220"/>
      <c r="F27" s="220" t="s">
        <v>70</v>
      </c>
      <c r="G27" s="220">
        <v>74</v>
      </c>
      <c r="H27" s="220">
        <v>76</v>
      </c>
      <c r="I27" s="220"/>
      <c r="J27" s="235">
        <f t="shared" si="1"/>
        <v>75</v>
      </c>
      <c r="K27" s="220"/>
      <c r="L27" s="220" t="s">
        <v>672</v>
      </c>
      <c r="M27" s="220" t="s">
        <v>106</v>
      </c>
      <c r="N27" s="220" t="s">
        <v>76</v>
      </c>
      <c r="O27" s="220" t="s">
        <v>159</v>
      </c>
      <c r="P27" s="206" t="s">
        <v>367</v>
      </c>
      <c r="Q27" s="206" t="s">
        <v>368</v>
      </c>
      <c r="R27" s="206" t="s">
        <v>681</v>
      </c>
      <c r="S27" s="206" t="s">
        <v>682</v>
      </c>
      <c r="T27" s="206" t="s">
        <v>683</v>
      </c>
      <c r="U27" s="206" t="s">
        <v>204</v>
      </c>
      <c r="V27" s="206" t="s">
        <v>73</v>
      </c>
      <c r="W27" s="206" t="s">
        <v>584</v>
      </c>
      <c r="X27" s="206"/>
      <c r="Y27" s="206" t="s">
        <v>73</v>
      </c>
      <c r="Z27" s="206" t="s">
        <v>584</v>
      </c>
      <c r="AA27" s="206"/>
      <c r="AB27" s="270"/>
      <c r="AC27" s="236"/>
      <c r="AD27" s="236"/>
      <c r="AE27" s="236"/>
      <c r="AF27" s="236"/>
      <c r="AG27" s="236"/>
      <c r="AH27" s="222"/>
      <c r="AI27" s="222"/>
      <c r="AJ27" s="222"/>
      <c r="AK27" s="222"/>
      <c r="AL27" s="222"/>
      <c r="AM27" s="222"/>
      <c r="AN27" s="222"/>
      <c r="AO27" s="222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</row>
    <row r="28" spans="1:118" s="224" customFormat="1" ht="33.75" customHeight="1">
      <c r="A28" s="219"/>
      <c r="B28" s="221" t="s">
        <v>1211</v>
      </c>
      <c r="C28" s="219" t="s">
        <v>1212</v>
      </c>
      <c r="D28" s="219" t="s">
        <v>1213</v>
      </c>
      <c r="E28" s="219"/>
      <c r="F28" s="219" t="s">
        <v>70</v>
      </c>
      <c r="G28" s="219">
        <v>77</v>
      </c>
      <c r="H28" s="219">
        <v>73</v>
      </c>
      <c r="I28" s="219"/>
      <c r="J28" s="235">
        <f t="shared" si="1"/>
        <v>75</v>
      </c>
      <c r="K28" s="219"/>
      <c r="L28" s="219" t="s">
        <v>1215</v>
      </c>
      <c r="M28" s="219" t="s">
        <v>75</v>
      </c>
      <c r="N28" s="219" t="s">
        <v>76</v>
      </c>
      <c r="O28" s="219" t="s">
        <v>159</v>
      </c>
      <c r="P28" s="203" t="s">
        <v>391</v>
      </c>
      <c r="Q28" s="203" t="s">
        <v>392</v>
      </c>
      <c r="R28" s="203" t="s">
        <v>1131</v>
      </c>
      <c r="S28" s="203" t="s">
        <v>1073</v>
      </c>
      <c r="T28" s="203" t="s">
        <v>1132</v>
      </c>
      <c r="U28" s="203" t="s">
        <v>110</v>
      </c>
      <c r="V28" s="203"/>
      <c r="W28" s="203" t="s">
        <v>1075</v>
      </c>
      <c r="X28" s="203"/>
      <c r="Y28" s="203"/>
      <c r="Z28" s="203" t="s">
        <v>1075</v>
      </c>
      <c r="AA28" s="203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</row>
    <row r="29" spans="1:118" s="224" customFormat="1" ht="33.75" customHeight="1">
      <c r="A29" s="219"/>
      <c r="B29" s="219" t="s">
        <v>2941</v>
      </c>
      <c r="C29" s="219" t="s">
        <v>2942</v>
      </c>
      <c r="D29" s="219" t="s">
        <v>2943</v>
      </c>
      <c r="E29" s="219"/>
      <c r="F29" s="219" t="s">
        <v>70</v>
      </c>
      <c r="G29" s="219">
        <v>74</v>
      </c>
      <c r="H29" s="219">
        <v>76</v>
      </c>
      <c r="I29" s="219"/>
      <c r="J29" s="235">
        <f t="shared" si="1"/>
        <v>75</v>
      </c>
      <c r="K29" s="219"/>
      <c r="L29" s="219" t="s">
        <v>2944</v>
      </c>
      <c r="M29" s="219" t="s">
        <v>75</v>
      </c>
      <c r="N29" s="219" t="s">
        <v>76</v>
      </c>
      <c r="O29" s="219" t="s">
        <v>77</v>
      </c>
      <c r="P29" s="203" t="s">
        <v>2003</v>
      </c>
      <c r="Q29" s="203" t="s">
        <v>110</v>
      </c>
      <c r="R29" s="203" t="s">
        <v>2945</v>
      </c>
      <c r="S29" s="203" t="s">
        <v>152</v>
      </c>
      <c r="T29" s="203" t="s">
        <v>2946</v>
      </c>
      <c r="U29" s="203" t="s">
        <v>110</v>
      </c>
      <c r="V29" s="203" t="s">
        <v>2947</v>
      </c>
      <c r="W29" s="203" t="s">
        <v>2948</v>
      </c>
      <c r="X29" s="203" t="s">
        <v>2949</v>
      </c>
      <c r="Y29" s="203" t="s">
        <v>2947</v>
      </c>
      <c r="Z29" s="203" t="s">
        <v>2948</v>
      </c>
      <c r="AA29" s="203" t="s">
        <v>2949</v>
      </c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</row>
    <row r="30" spans="1:118" s="224" customFormat="1" ht="33.75" customHeight="1">
      <c r="A30" s="219"/>
      <c r="B30" s="219" t="s">
        <v>1178</v>
      </c>
      <c r="C30" s="219" t="s">
        <v>1179</v>
      </c>
      <c r="D30" s="219" t="s">
        <v>1180</v>
      </c>
      <c r="E30" s="219"/>
      <c r="F30" s="219" t="s">
        <v>70</v>
      </c>
      <c r="G30" s="219">
        <v>76</v>
      </c>
      <c r="H30" s="219">
        <v>73</v>
      </c>
      <c r="I30" s="219"/>
      <c r="J30" s="235">
        <f t="shared" si="1"/>
        <v>74.5</v>
      </c>
      <c r="K30" s="219"/>
      <c r="L30" s="219" t="s">
        <v>386</v>
      </c>
      <c r="M30" s="219" t="s">
        <v>106</v>
      </c>
      <c r="N30" s="219" t="s">
        <v>76</v>
      </c>
      <c r="O30" s="219" t="s">
        <v>159</v>
      </c>
      <c r="P30" s="203" t="s">
        <v>1181</v>
      </c>
      <c r="Q30" s="203" t="s">
        <v>110</v>
      </c>
      <c r="R30" s="203" t="s">
        <v>1182</v>
      </c>
      <c r="S30" s="203" t="s">
        <v>241</v>
      </c>
      <c r="T30" s="203" t="s">
        <v>714</v>
      </c>
      <c r="U30" s="203" t="s">
        <v>83</v>
      </c>
      <c r="V30" s="203" t="s">
        <v>1183</v>
      </c>
      <c r="W30" s="203" t="s">
        <v>1184</v>
      </c>
      <c r="X30" s="203"/>
      <c r="Y30" s="203" t="s">
        <v>1191</v>
      </c>
      <c r="Z30" s="203" t="s">
        <v>1192</v>
      </c>
      <c r="AA30" s="203" t="s">
        <v>1193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</row>
    <row r="31" spans="1:118" s="224" customFormat="1" ht="33.75" customHeight="1">
      <c r="A31" s="219"/>
      <c r="B31" s="219" t="s">
        <v>1082</v>
      </c>
      <c r="C31" s="219" t="s">
        <v>1083</v>
      </c>
      <c r="D31" s="219" t="s">
        <v>1084</v>
      </c>
      <c r="E31" s="219"/>
      <c r="F31" s="219" t="s">
        <v>70</v>
      </c>
      <c r="G31" s="219">
        <v>76</v>
      </c>
      <c r="H31" s="219">
        <v>72</v>
      </c>
      <c r="I31" s="219"/>
      <c r="J31" s="235">
        <f t="shared" si="1"/>
        <v>74</v>
      </c>
      <c r="K31" s="219"/>
      <c r="L31" s="219" t="s">
        <v>74</v>
      </c>
      <c r="M31" s="219" t="s">
        <v>75</v>
      </c>
      <c r="N31" s="219" t="s">
        <v>76</v>
      </c>
      <c r="O31" s="219" t="s">
        <v>77</v>
      </c>
      <c r="P31" s="203" t="s">
        <v>1086</v>
      </c>
      <c r="Q31" s="203" t="s">
        <v>83</v>
      </c>
      <c r="R31" s="203" t="s">
        <v>1087</v>
      </c>
      <c r="S31" s="203" t="s">
        <v>241</v>
      </c>
      <c r="T31" s="203" t="s">
        <v>1088</v>
      </c>
      <c r="U31" s="203" t="s">
        <v>83</v>
      </c>
      <c r="V31" s="203" t="s">
        <v>1089</v>
      </c>
      <c r="W31" s="203" t="s">
        <v>1090</v>
      </c>
      <c r="X31" s="203"/>
      <c r="Y31" s="203" t="s">
        <v>1097</v>
      </c>
      <c r="Z31" s="203" t="s">
        <v>1098</v>
      </c>
      <c r="AA31" s="203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</row>
    <row r="32" spans="1:118" s="224" customFormat="1" ht="33.75" customHeight="1">
      <c r="A32" s="219"/>
      <c r="B32" s="219" t="s">
        <v>1169</v>
      </c>
      <c r="C32" s="219" t="s">
        <v>1170</v>
      </c>
      <c r="D32" s="219" t="s">
        <v>1171</v>
      </c>
      <c r="E32" s="219"/>
      <c r="F32" s="219" t="s">
        <v>70</v>
      </c>
      <c r="G32" s="219">
        <v>72</v>
      </c>
      <c r="H32" s="219">
        <v>76</v>
      </c>
      <c r="I32" s="219"/>
      <c r="J32" s="235">
        <f t="shared" si="1"/>
        <v>74</v>
      </c>
      <c r="K32" s="219"/>
      <c r="L32" s="219" t="s">
        <v>127</v>
      </c>
      <c r="M32" s="219" t="s">
        <v>75</v>
      </c>
      <c r="N32" s="219" t="s">
        <v>76</v>
      </c>
      <c r="O32" s="219" t="s">
        <v>159</v>
      </c>
      <c r="P32" s="203" t="s">
        <v>391</v>
      </c>
      <c r="Q32" s="203" t="s">
        <v>392</v>
      </c>
      <c r="R32" s="203" t="s">
        <v>1175</v>
      </c>
      <c r="S32" s="203" t="s">
        <v>497</v>
      </c>
      <c r="T32" s="203" t="s">
        <v>1176</v>
      </c>
      <c r="U32" s="203" t="s">
        <v>83</v>
      </c>
      <c r="V32" s="203"/>
      <c r="W32" s="203" t="s">
        <v>1075</v>
      </c>
      <c r="X32" s="203"/>
      <c r="Y32" s="203"/>
      <c r="Z32" s="203" t="s">
        <v>1075</v>
      </c>
      <c r="AA32" s="203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</row>
    <row r="33" spans="1:118" s="224" customFormat="1" ht="33.75" customHeight="1">
      <c r="A33" s="219"/>
      <c r="B33" s="417">
        <v>398</v>
      </c>
      <c r="C33" s="219" t="s">
        <v>2405</v>
      </c>
      <c r="D33" s="219" t="s">
        <v>2407</v>
      </c>
      <c r="E33" s="219"/>
      <c r="F33" s="219" t="s">
        <v>70</v>
      </c>
      <c r="G33" s="219">
        <v>74</v>
      </c>
      <c r="H33" s="219">
        <v>74</v>
      </c>
      <c r="I33" s="219"/>
      <c r="J33" s="235">
        <f t="shared" si="1"/>
        <v>74</v>
      </c>
      <c r="K33" s="219"/>
      <c r="L33" s="219" t="s">
        <v>2059</v>
      </c>
      <c r="M33" s="219" t="s">
        <v>106</v>
      </c>
      <c r="N33" s="219" t="s">
        <v>76</v>
      </c>
      <c r="O33" s="219" t="s">
        <v>77</v>
      </c>
      <c r="P33" s="203" t="s">
        <v>1071</v>
      </c>
      <c r="Q33" s="203" t="s">
        <v>110</v>
      </c>
      <c r="R33" s="203" t="s">
        <v>2409</v>
      </c>
      <c r="S33" s="203" t="s">
        <v>2410</v>
      </c>
      <c r="T33" s="203" t="s">
        <v>391</v>
      </c>
      <c r="U33" s="203" t="s">
        <v>392</v>
      </c>
      <c r="V33" s="203"/>
      <c r="W33" s="203" t="s">
        <v>2411</v>
      </c>
      <c r="X33" s="203"/>
      <c r="Y33" s="203"/>
      <c r="Z33" s="203" t="s">
        <v>2411</v>
      </c>
      <c r="AA33" s="203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</row>
    <row r="34" spans="1:118" s="223" customFormat="1" ht="33.75" customHeight="1">
      <c r="A34" s="219"/>
      <c r="B34" s="219" t="s">
        <v>168</v>
      </c>
      <c r="C34" s="219" t="s">
        <v>169</v>
      </c>
      <c r="D34" s="219" t="s">
        <v>170</v>
      </c>
      <c r="E34" s="219"/>
      <c r="F34" s="220" t="s">
        <v>70</v>
      </c>
      <c r="G34" s="219">
        <v>73</v>
      </c>
      <c r="H34" s="219">
        <v>73</v>
      </c>
      <c r="I34" s="219"/>
      <c r="J34" s="235">
        <f t="shared" si="1"/>
        <v>73</v>
      </c>
      <c r="K34" s="219"/>
      <c r="L34" s="219" t="s">
        <v>171</v>
      </c>
      <c r="M34" s="219" t="s">
        <v>75</v>
      </c>
      <c r="N34" s="219" t="s">
        <v>76</v>
      </c>
      <c r="O34" s="219" t="s">
        <v>159</v>
      </c>
      <c r="P34" s="203" t="s">
        <v>176</v>
      </c>
      <c r="Q34" s="203" t="s">
        <v>177</v>
      </c>
      <c r="R34" s="203" t="s">
        <v>178</v>
      </c>
      <c r="S34" s="203" t="s">
        <v>112</v>
      </c>
      <c r="T34" s="203" t="s">
        <v>179</v>
      </c>
      <c r="U34" s="203" t="s">
        <v>83</v>
      </c>
      <c r="V34" s="203" t="s">
        <v>88</v>
      </c>
      <c r="W34" s="203" t="s">
        <v>89</v>
      </c>
      <c r="X34" s="203" t="s">
        <v>90</v>
      </c>
      <c r="Y34" s="249" t="s">
        <v>88</v>
      </c>
      <c r="Z34" s="249" t="s">
        <v>89</v>
      </c>
      <c r="AA34" s="249" t="s">
        <v>90</v>
      </c>
      <c r="AB34" s="224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</row>
    <row r="35" spans="1:118" s="224" customFormat="1" ht="33.75" customHeight="1">
      <c r="A35" s="220"/>
      <c r="B35" s="220" t="s">
        <v>635</v>
      </c>
      <c r="C35" s="220" t="s">
        <v>636</v>
      </c>
      <c r="D35" s="220" t="s">
        <v>637</v>
      </c>
      <c r="E35" s="220"/>
      <c r="F35" s="220" t="s">
        <v>70</v>
      </c>
      <c r="G35" s="220">
        <v>72</v>
      </c>
      <c r="H35" s="220">
        <v>74</v>
      </c>
      <c r="I35" s="220"/>
      <c r="J35" s="235">
        <f t="shared" si="1"/>
        <v>73</v>
      </c>
      <c r="K35" s="220"/>
      <c r="L35" s="220" t="s">
        <v>638</v>
      </c>
      <c r="M35" s="220" t="s">
        <v>106</v>
      </c>
      <c r="N35" s="220" t="s">
        <v>76</v>
      </c>
      <c r="O35" s="220" t="s">
        <v>159</v>
      </c>
      <c r="P35" s="206" t="s">
        <v>641</v>
      </c>
      <c r="Q35" s="206" t="s">
        <v>642</v>
      </c>
      <c r="R35" s="206" t="s">
        <v>643</v>
      </c>
      <c r="S35" s="206" t="s">
        <v>75</v>
      </c>
      <c r="T35" s="206" t="s">
        <v>644</v>
      </c>
      <c r="U35" s="206" t="s">
        <v>83</v>
      </c>
      <c r="V35" s="206" t="s">
        <v>645</v>
      </c>
      <c r="W35" s="206" t="s">
        <v>646</v>
      </c>
      <c r="X35" s="206"/>
      <c r="Y35" s="206" t="s">
        <v>645</v>
      </c>
      <c r="Z35" s="206" t="s">
        <v>646</v>
      </c>
      <c r="AA35" s="206"/>
      <c r="AB35" s="270"/>
      <c r="AC35" s="236"/>
      <c r="AD35" s="236"/>
      <c r="AE35" s="236"/>
      <c r="AF35" s="236"/>
      <c r="AG35" s="236"/>
      <c r="AH35" s="222"/>
      <c r="AI35" s="222"/>
      <c r="AJ35" s="222"/>
      <c r="AK35" s="222"/>
      <c r="AL35" s="222"/>
      <c r="AM35" s="222"/>
      <c r="AN35" s="222"/>
      <c r="AO35" s="222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</row>
    <row r="36" spans="1:118" s="223" customFormat="1" ht="33.75" customHeight="1">
      <c r="A36" s="220"/>
      <c r="B36" s="220" t="s">
        <v>2647</v>
      </c>
      <c r="C36" s="220" t="s">
        <v>2648</v>
      </c>
      <c r="D36" s="220" t="s">
        <v>2649</v>
      </c>
      <c r="E36" s="220"/>
      <c r="F36" s="220" t="s">
        <v>70</v>
      </c>
      <c r="G36" s="220">
        <v>70</v>
      </c>
      <c r="H36" s="220">
        <v>76</v>
      </c>
      <c r="I36" s="220"/>
      <c r="J36" s="235">
        <f t="shared" si="1"/>
        <v>73</v>
      </c>
      <c r="K36" s="220"/>
      <c r="L36" s="220" t="s">
        <v>1709</v>
      </c>
      <c r="M36" s="220" t="s">
        <v>106</v>
      </c>
      <c r="N36" s="220" t="s">
        <v>76</v>
      </c>
      <c r="O36" s="220" t="s">
        <v>159</v>
      </c>
      <c r="P36" s="206" t="s">
        <v>2652</v>
      </c>
      <c r="Q36" s="206" t="s">
        <v>110</v>
      </c>
      <c r="R36" s="206" t="s">
        <v>2653</v>
      </c>
      <c r="S36" s="206" t="s">
        <v>390</v>
      </c>
      <c r="T36" s="206" t="s">
        <v>2654</v>
      </c>
      <c r="U36" s="206" t="s">
        <v>83</v>
      </c>
      <c r="V36" s="206" t="s">
        <v>2655</v>
      </c>
      <c r="W36" s="206" t="s">
        <v>2656</v>
      </c>
      <c r="X36" s="206"/>
      <c r="Y36" s="207" t="s">
        <v>2655</v>
      </c>
      <c r="Z36" s="207" t="s">
        <v>2656</v>
      </c>
      <c r="AA36" s="207"/>
      <c r="AB36" s="224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</row>
    <row r="37" spans="1:118" s="224" customFormat="1" ht="33.75" customHeight="1">
      <c r="A37" s="219"/>
      <c r="B37" s="219" t="s">
        <v>180</v>
      </c>
      <c r="C37" s="219" t="s">
        <v>181</v>
      </c>
      <c r="D37" s="219" t="s">
        <v>182</v>
      </c>
      <c r="E37" s="219"/>
      <c r="F37" s="220" t="s">
        <v>70</v>
      </c>
      <c r="G37" s="219">
        <v>74</v>
      </c>
      <c r="H37" s="219">
        <v>70</v>
      </c>
      <c r="I37" s="219"/>
      <c r="J37" s="235">
        <f t="shared" si="1"/>
        <v>72</v>
      </c>
      <c r="K37" s="219"/>
      <c r="L37" s="219" t="s">
        <v>183</v>
      </c>
      <c r="M37" s="219" t="s">
        <v>75</v>
      </c>
      <c r="N37" s="219" t="s">
        <v>76</v>
      </c>
      <c r="O37" s="219" t="s">
        <v>159</v>
      </c>
      <c r="P37" s="203" t="s">
        <v>187</v>
      </c>
      <c r="Q37" s="203" t="s">
        <v>83</v>
      </c>
      <c r="R37" s="203" t="s">
        <v>188</v>
      </c>
      <c r="S37" s="203" t="s">
        <v>112</v>
      </c>
      <c r="T37" s="203" t="s">
        <v>189</v>
      </c>
      <c r="U37" s="203" t="s">
        <v>110</v>
      </c>
      <c r="V37" s="203" t="s">
        <v>88</v>
      </c>
      <c r="W37" s="203" t="s">
        <v>89</v>
      </c>
      <c r="X37" s="203" t="s">
        <v>90</v>
      </c>
      <c r="Y37" s="203" t="s">
        <v>88</v>
      </c>
      <c r="Z37" s="203" t="s">
        <v>89</v>
      </c>
      <c r="AA37" s="203" t="s">
        <v>90</v>
      </c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</row>
    <row r="38" spans="1:118" s="223" customFormat="1" ht="33.75" customHeight="1">
      <c r="A38" s="219"/>
      <c r="B38" s="221" t="s">
        <v>1133</v>
      </c>
      <c r="C38" s="219" t="s">
        <v>1134</v>
      </c>
      <c r="D38" s="219" t="s">
        <v>1135</v>
      </c>
      <c r="E38" s="219"/>
      <c r="F38" s="219" t="s">
        <v>70</v>
      </c>
      <c r="G38" s="219">
        <v>72</v>
      </c>
      <c r="H38" s="219">
        <v>72</v>
      </c>
      <c r="I38" s="219"/>
      <c r="J38" s="235">
        <f t="shared" si="1"/>
        <v>72</v>
      </c>
      <c r="K38" s="219"/>
      <c r="L38" s="219" t="s">
        <v>1136</v>
      </c>
      <c r="M38" s="219" t="s">
        <v>75</v>
      </c>
      <c r="N38" s="219" t="s">
        <v>76</v>
      </c>
      <c r="O38" s="219" t="s">
        <v>77</v>
      </c>
      <c r="P38" s="203" t="s">
        <v>1001</v>
      </c>
      <c r="Q38" s="203" t="s">
        <v>320</v>
      </c>
      <c r="R38" s="203" t="s">
        <v>1137</v>
      </c>
      <c r="S38" s="203" t="s">
        <v>946</v>
      </c>
      <c r="T38" s="203" t="s">
        <v>498</v>
      </c>
      <c r="U38" s="203" t="s">
        <v>177</v>
      </c>
      <c r="V38" s="203" t="s">
        <v>1138</v>
      </c>
      <c r="W38" s="203" t="s">
        <v>1139</v>
      </c>
      <c r="X38" s="203"/>
      <c r="Y38" s="249" t="s">
        <v>88</v>
      </c>
      <c r="Z38" s="249" t="s">
        <v>89</v>
      </c>
      <c r="AA38" s="249" t="s">
        <v>90</v>
      </c>
      <c r="AB38" s="224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</row>
    <row r="39" spans="1:118" s="223" customFormat="1" ht="33.75" customHeight="1">
      <c r="A39" s="220"/>
      <c r="B39" s="220" t="s">
        <v>2049</v>
      </c>
      <c r="C39" s="220" t="s">
        <v>2050</v>
      </c>
      <c r="D39" s="220" t="s">
        <v>2051</v>
      </c>
      <c r="E39" s="220"/>
      <c r="F39" s="220" t="s">
        <v>70</v>
      </c>
      <c r="G39" s="220">
        <v>72</v>
      </c>
      <c r="H39" s="220">
        <v>72</v>
      </c>
      <c r="I39" s="220"/>
      <c r="J39" s="235">
        <f t="shared" si="1"/>
        <v>72</v>
      </c>
      <c r="K39" s="220"/>
      <c r="L39" s="220" t="s">
        <v>2052</v>
      </c>
      <c r="M39" s="220" t="s">
        <v>106</v>
      </c>
      <c r="N39" s="220" t="s">
        <v>76</v>
      </c>
      <c r="O39" s="220" t="s">
        <v>159</v>
      </c>
      <c r="P39" s="206" t="s">
        <v>367</v>
      </c>
      <c r="Q39" s="206" t="s">
        <v>368</v>
      </c>
      <c r="R39" s="206" t="s">
        <v>2055</v>
      </c>
      <c r="S39" s="206" t="s">
        <v>83</v>
      </c>
      <c r="T39" s="206" t="s">
        <v>176</v>
      </c>
      <c r="U39" s="206" t="s">
        <v>177</v>
      </c>
      <c r="V39" s="206" t="s">
        <v>1979</v>
      </c>
      <c r="W39" s="206" t="s">
        <v>784</v>
      </c>
      <c r="X39" s="206" t="s">
        <v>1980</v>
      </c>
      <c r="Y39" s="207" t="s">
        <v>1979</v>
      </c>
      <c r="Z39" s="207" t="s">
        <v>784</v>
      </c>
      <c r="AA39" s="207" t="s">
        <v>1980</v>
      </c>
      <c r="AB39" s="270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</row>
    <row r="40" spans="1:118" s="223" customFormat="1" ht="33.75" customHeight="1">
      <c r="A40" s="219"/>
      <c r="B40" s="219" t="s">
        <v>3215</v>
      </c>
      <c r="C40" s="219" t="s">
        <v>3216</v>
      </c>
      <c r="D40" s="219" t="s">
        <v>3217</v>
      </c>
      <c r="E40" s="219"/>
      <c r="F40" s="219" t="s">
        <v>70</v>
      </c>
      <c r="G40" s="219">
        <v>70</v>
      </c>
      <c r="H40" s="219">
        <v>74</v>
      </c>
      <c r="I40" s="219"/>
      <c r="J40" s="235">
        <f t="shared" si="1"/>
        <v>72</v>
      </c>
      <c r="K40" s="219"/>
      <c r="L40" s="219" t="s">
        <v>2874</v>
      </c>
      <c r="M40" s="219" t="s">
        <v>106</v>
      </c>
      <c r="N40" s="219" t="s">
        <v>76</v>
      </c>
      <c r="O40" s="219" t="s">
        <v>159</v>
      </c>
      <c r="P40" s="203" t="s">
        <v>130</v>
      </c>
      <c r="Q40" s="203" t="s">
        <v>110</v>
      </c>
      <c r="R40" s="203" t="s">
        <v>3219</v>
      </c>
      <c r="S40" s="203" t="s">
        <v>75</v>
      </c>
      <c r="T40" s="203" t="s">
        <v>1001</v>
      </c>
      <c r="U40" s="203" t="s">
        <v>320</v>
      </c>
      <c r="V40" s="203" t="s">
        <v>3220</v>
      </c>
      <c r="W40" s="203" t="s">
        <v>3221</v>
      </c>
      <c r="X40" s="203" t="s">
        <v>3222</v>
      </c>
      <c r="Y40" s="249" t="s">
        <v>3220</v>
      </c>
      <c r="Z40" s="249" t="s">
        <v>3221</v>
      </c>
      <c r="AA40" s="249" t="s">
        <v>3222</v>
      </c>
      <c r="AB40" s="224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</row>
    <row r="41" spans="1:118" s="224" customFormat="1" ht="33.75" customHeight="1">
      <c r="B41" s="220" t="s">
        <v>4184</v>
      </c>
      <c r="C41" s="220" t="s">
        <v>4183</v>
      </c>
      <c r="D41" s="220"/>
      <c r="E41" s="220"/>
      <c r="F41" s="220" t="s">
        <v>70</v>
      </c>
      <c r="G41" s="220">
        <v>73</v>
      </c>
      <c r="H41" s="220">
        <v>68</v>
      </c>
      <c r="I41" s="220"/>
      <c r="J41" s="235">
        <f t="shared" si="1"/>
        <v>70.5</v>
      </c>
      <c r="K41" s="220"/>
      <c r="L41" s="220" t="s">
        <v>4181</v>
      </c>
      <c r="M41" s="220" t="s">
        <v>75</v>
      </c>
      <c r="N41" s="220" t="s">
        <v>76</v>
      </c>
      <c r="O41" s="220" t="s">
        <v>77</v>
      </c>
      <c r="P41" s="220" t="s">
        <v>86</v>
      </c>
      <c r="Q41" s="220" t="s">
        <v>87</v>
      </c>
      <c r="R41" s="220" t="s">
        <v>4180</v>
      </c>
      <c r="S41" s="220" t="s">
        <v>390</v>
      </c>
      <c r="T41" s="220" t="s">
        <v>498</v>
      </c>
      <c r="U41" s="220" t="s">
        <v>177</v>
      </c>
      <c r="V41" s="220"/>
      <c r="W41" s="220" t="s">
        <v>4179</v>
      </c>
      <c r="X41" s="220"/>
      <c r="Y41" s="220" t="s">
        <v>4152</v>
      </c>
      <c r="Z41" s="220" t="s">
        <v>4151</v>
      </c>
      <c r="AA41" s="220" t="s">
        <v>4150</v>
      </c>
      <c r="AB41" s="272"/>
      <c r="AC41" s="272"/>
      <c r="AD41" s="272"/>
      <c r="AE41" s="272"/>
      <c r="AF41" s="272"/>
      <c r="AG41" s="272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</row>
    <row r="42" spans="1:118" s="224" customFormat="1" ht="33.75" customHeight="1">
      <c r="A42" s="220"/>
      <c r="B42" s="220" t="s">
        <v>660</v>
      </c>
      <c r="C42" s="220" t="s">
        <v>661</v>
      </c>
      <c r="D42" s="220" t="s">
        <v>662</v>
      </c>
      <c r="E42" s="220"/>
      <c r="F42" s="220" t="s">
        <v>70</v>
      </c>
      <c r="G42" s="220">
        <v>70</v>
      </c>
      <c r="H42" s="220">
        <v>70</v>
      </c>
      <c r="I42" s="220"/>
      <c r="J42" s="235">
        <f t="shared" si="1"/>
        <v>70</v>
      </c>
      <c r="K42" s="220"/>
      <c r="L42" s="220" t="s">
        <v>620</v>
      </c>
      <c r="M42" s="220" t="s">
        <v>106</v>
      </c>
      <c r="N42" s="220" t="s">
        <v>76</v>
      </c>
      <c r="O42" s="220" t="s">
        <v>159</v>
      </c>
      <c r="P42" s="206" t="s">
        <v>665</v>
      </c>
      <c r="Q42" s="206" t="s">
        <v>666</v>
      </c>
      <c r="R42" s="206" t="s">
        <v>667</v>
      </c>
      <c r="S42" s="206" t="s">
        <v>83</v>
      </c>
      <c r="T42" s="206" t="s">
        <v>498</v>
      </c>
      <c r="U42" s="206" t="s">
        <v>177</v>
      </c>
      <c r="V42" s="206" t="s">
        <v>73</v>
      </c>
      <c r="W42" s="206" t="s">
        <v>584</v>
      </c>
      <c r="X42" s="206"/>
      <c r="Y42" s="207" t="s">
        <v>73</v>
      </c>
      <c r="Z42" s="207" t="s">
        <v>584</v>
      </c>
      <c r="AA42" s="207"/>
      <c r="AB42" s="270"/>
      <c r="AC42" s="236"/>
      <c r="AD42" s="236"/>
      <c r="AE42" s="236"/>
      <c r="AF42" s="236"/>
      <c r="AG42" s="236"/>
      <c r="AH42" s="222"/>
      <c r="AI42" s="222"/>
      <c r="AJ42" s="222"/>
      <c r="AK42" s="222"/>
      <c r="AL42" s="222"/>
      <c r="AM42" s="222"/>
      <c r="AN42" s="222"/>
      <c r="AO42" s="222"/>
      <c r="DN42" s="223"/>
    </row>
    <row r="43" spans="1:118" s="223" customFormat="1" ht="33.75" customHeight="1">
      <c r="A43" s="219"/>
      <c r="B43" s="219" t="s">
        <v>1064</v>
      </c>
      <c r="C43" s="219" t="s">
        <v>1065</v>
      </c>
      <c r="D43" s="219" t="s">
        <v>1066</v>
      </c>
      <c r="E43" s="219"/>
      <c r="F43" s="219" t="s">
        <v>70</v>
      </c>
      <c r="G43" s="219">
        <v>68</v>
      </c>
      <c r="H43" s="219">
        <v>72</v>
      </c>
      <c r="I43" s="219"/>
      <c r="J43" s="235">
        <f t="shared" si="1"/>
        <v>70</v>
      </c>
      <c r="K43" s="219"/>
      <c r="L43" s="219" t="s">
        <v>1069</v>
      </c>
      <c r="M43" s="219" t="s">
        <v>106</v>
      </c>
      <c r="N43" s="219" t="s">
        <v>76</v>
      </c>
      <c r="O43" s="219" t="s">
        <v>77</v>
      </c>
      <c r="P43" s="203" t="s">
        <v>1071</v>
      </c>
      <c r="Q43" s="203" t="s">
        <v>110</v>
      </c>
      <c r="R43" s="203" t="s">
        <v>1072</v>
      </c>
      <c r="S43" s="203" t="s">
        <v>1073</v>
      </c>
      <c r="T43" s="203" t="s">
        <v>1074</v>
      </c>
      <c r="U43" s="203" t="s">
        <v>110</v>
      </c>
      <c r="V43" s="203"/>
      <c r="W43" s="203" t="s">
        <v>1075</v>
      </c>
      <c r="X43" s="203"/>
      <c r="Y43" s="249"/>
      <c r="Z43" s="249" t="s">
        <v>1075</v>
      </c>
      <c r="AA43" s="249"/>
      <c r="AB43" s="224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</row>
    <row r="44" spans="1:118" s="227" customFormat="1" ht="33.75" customHeight="1">
      <c r="A44" s="219"/>
      <c r="B44" s="418">
        <v>399</v>
      </c>
      <c r="C44" s="219" t="s">
        <v>2417</v>
      </c>
      <c r="D44" s="219" t="s">
        <v>2419</v>
      </c>
      <c r="E44" s="219"/>
      <c r="F44" s="219" t="s">
        <v>70</v>
      </c>
      <c r="G44" s="219">
        <v>70</v>
      </c>
      <c r="H44" s="219">
        <v>70</v>
      </c>
      <c r="I44" s="219"/>
      <c r="J44" s="235">
        <f t="shared" si="1"/>
        <v>70</v>
      </c>
      <c r="K44" s="219"/>
      <c r="L44" s="219" t="s">
        <v>2420</v>
      </c>
      <c r="M44" s="219" t="s">
        <v>75</v>
      </c>
      <c r="N44" s="219" t="s">
        <v>76</v>
      </c>
      <c r="O44" s="219" t="s">
        <v>159</v>
      </c>
      <c r="P44" s="203" t="s">
        <v>2421</v>
      </c>
      <c r="Q44" s="203" t="s">
        <v>83</v>
      </c>
      <c r="R44" s="203" t="s">
        <v>2422</v>
      </c>
      <c r="S44" s="249" t="s">
        <v>270</v>
      </c>
      <c r="T44" s="249" t="s">
        <v>2423</v>
      </c>
      <c r="U44" s="249" t="s">
        <v>83</v>
      </c>
      <c r="V44" s="249"/>
      <c r="W44" s="249" t="s">
        <v>2424</v>
      </c>
      <c r="X44" s="249"/>
      <c r="Y44" s="249"/>
      <c r="Z44" s="249" t="s">
        <v>2424</v>
      </c>
      <c r="AA44" s="249"/>
      <c r="AB44" s="224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</row>
    <row r="45" spans="1:118" s="224" customFormat="1" ht="33.75" customHeight="1">
      <c r="A45" s="219"/>
      <c r="B45" s="219" t="s">
        <v>2956</v>
      </c>
      <c r="C45" s="219" t="s">
        <v>2957</v>
      </c>
      <c r="D45" s="219" t="s">
        <v>2958</v>
      </c>
      <c r="E45" s="219"/>
      <c r="F45" s="219" t="s">
        <v>70</v>
      </c>
      <c r="G45" s="219">
        <v>75</v>
      </c>
      <c r="H45" s="219">
        <v>65</v>
      </c>
      <c r="I45" s="219"/>
      <c r="J45" s="235">
        <f t="shared" si="1"/>
        <v>70</v>
      </c>
      <c r="K45" s="219"/>
      <c r="L45" s="219" t="s">
        <v>2959</v>
      </c>
      <c r="M45" s="219" t="s">
        <v>75</v>
      </c>
      <c r="N45" s="219" t="s">
        <v>76</v>
      </c>
      <c r="O45" s="219" t="s">
        <v>77</v>
      </c>
      <c r="P45" s="203" t="s">
        <v>1086</v>
      </c>
      <c r="Q45" s="203" t="s">
        <v>83</v>
      </c>
      <c r="R45" s="203" t="s">
        <v>2961</v>
      </c>
      <c r="S45" s="203" t="s">
        <v>809</v>
      </c>
      <c r="T45" s="203" t="s">
        <v>2962</v>
      </c>
      <c r="U45" s="203" t="s">
        <v>110</v>
      </c>
      <c r="V45" s="203" t="s">
        <v>2126</v>
      </c>
      <c r="W45" s="203" t="s">
        <v>2127</v>
      </c>
      <c r="X45" s="203" t="s">
        <v>2128</v>
      </c>
      <c r="Y45" s="203" t="s">
        <v>2126</v>
      </c>
      <c r="Z45" s="203" t="s">
        <v>2127</v>
      </c>
      <c r="AA45" s="203" t="s">
        <v>2128</v>
      </c>
      <c r="AB45" s="226"/>
      <c r="AC45" s="273"/>
      <c r="AD45" s="273"/>
      <c r="AE45" s="273"/>
      <c r="AF45" s="273"/>
      <c r="AG45" s="273"/>
      <c r="AH45" s="222"/>
      <c r="AI45" s="222"/>
      <c r="AJ45" s="222"/>
      <c r="AK45" s="222"/>
      <c r="AL45" s="222"/>
      <c r="AM45" s="222"/>
      <c r="AN45" s="222"/>
      <c r="AO45" s="222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3"/>
    </row>
    <row r="46" spans="1:118" s="224" customFormat="1" ht="33.75" customHeight="1">
      <c r="A46" s="220"/>
      <c r="B46" s="231">
        <v>164</v>
      </c>
      <c r="C46" s="220" t="s">
        <v>4455</v>
      </c>
      <c r="D46" s="220"/>
      <c r="E46" s="220"/>
      <c r="F46" s="220" t="s">
        <v>195</v>
      </c>
      <c r="G46" s="220">
        <v>65</v>
      </c>
      <c r="H46" s="220">
        <v>74</v>
      </c>
      <c r="I46" s="220"/>
      <c r="J46" s="235">
        <f t="shared" si="1"/>
        <v>69.5</v>
      </c>
      <c r="K46" s="220"/>
      <c r="L46" s="416">
        <v>43742</v>
      </c>
      <c r="M46" s="220" t="s">
        <v>4456</v>
      </c>
      <c r="N46" s="220"/>
      <c r="O46" s="220" t="s">
        <v>159</v>
      </c>
      <c r="P46" s="206" t="s">
        <v>4385</v>
      </c>
      <c r="Q46" s="206" t="s">
        <v>368</v>
      </c>
      <c r="R46" s="206" t="s">
        <v>4457</v>
      </c>
      <c r="S46" s="206" t="s">
        <v>241</v>
      </c>
      <c r="T46" s="206" t="s">
        <v>1176</v>
      </c>
      <c r="U46" s="206" t="s">
        <v>83</v>
      </c>
      <c r="V46" s="206" t="s">
        <v>4458</v>
      </c>
      <c r="W46" s="206" t="s">
        <v>4459</v>
      </c>
      <c r="X46" s="206"/>
      <c r="Y46" s="206"/>
      <c r="Z46" s="206"/>
      <c r="AA46" s="206" t="s">
        <v>3875</v>
      </c>
      <c r="AB46" s="272"/>
      <c r="AC46" s="309"/>
      <c r="AD46" s="309"/>
      <c r="AE46" s="309"/>
      <c r="AF46" s="309"/>
      <c r="AG46" s="309"/>
      <c r="AH46" s="236"/>
      <c r="AI46" s="236"/>
      <c r="AJ46" s="236"/>
      <c r="AK46" s="236"/>
      <c r="AL46" s="236"/>
      <c r="AM46" s="236"/>
      <c r="AN46" s="236"/>
      <c r="AO46" s="236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DN46" s="223"/>
    </row>
    <row r="47" spans="1:118" s="224" customFormat="1" ht="33.75" customHeight="1">
      <c r="A47" s="220"/>
      <c r="B47" s="220" t="s">
        <v>2174</v>
      </c>
      <c r="C47" s="220" t="s">
        <v>2175</v>
      </c>
      <c r="D47" s="220" t="s">
        <v>2176</v>
      </c>
      <c r="E47" s="220"/>
      <c r="F47" s="220" t="s">
        <v>195</v>
      </c>
      <c r="G47" s="220">
        <v>74</v>
      </c>
      <c r="H47" s="220">
        <v>64</v>
      </c>
      <c r="I47" s="220"/>
      <c r="J47" s="235">
        <f t="shared" ref="J47:J65" si="2">SUM(G47:H47)/2</f>
        <v>69</v>
      </c>
      <c r="K47" s="220"/>
      <c r="L47" s="220" t="s">
        <v>2178</v>
      </c>
      <c r="M47" s="220" t="s">
        <v>106</v>
      </c>
      <c r="N47" s="220" t="s">
        <v>76</v>
      </c>
      <c r="O47" s="220" t="s">
        <v>159</v>
      </c>
      <c r="P47" s="206" t="s">
        <v>1071</v>
      </c>
      <c r="Q47" s="206" t="s">
        <v>110</v>
      </c>
      <c r="R47" s="206" t="s">
        <v>2179</v>
      </c>
      <c r="S47" s="206" t="s">
        <v>1470</v>
      </c>
      <c r="T47" s="206" t="s">
        <v>498</v>
      </c>
      <c r="U47" s="206" t="s">
        <v>177</v>
      </c>
      <c r="V47" s="206" t="s">
        <v>2165</v>
      </c>
      <c r="W47" s="206" t="s">
        <v>2166</v>
      </c>
      <c r="X47" s="206" t="s">
        <v>2167</v>
      </c>
      <c r="Y47" s="206" t="s">
        <v>2180</v>
      </c>
      <c r="Z47" s="206" t="s">
        <v>2181</v>
      </c>
      <c r="AA47" s="206"/>
      <c r="AB47" s="272"/>
      <c r="AC47" s="309"/>
      <c r="AD47" s="309"/>
      <c r="AE47" s="309"/>
      <c r="AF47" s="309"/>
      <c r="AG47" s="309"/>
      <c r="AH47" s="236"/>
      <c r="AI47" s="236"/>
      <c r="AJ47" s="236"/>
      <c r="AK47" s="236"/>
      <c r="AL47" s="236"/>
      <c r="AM47" s="236"/>
      <c r="AN47" s="236"/>
      <c r="AO47" s="236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</row>
    <row r="48" spans="1:118" s="224" customFormat="1" ht="33.75" customHeight="1">
      <c r="A48" s="219"/>
      <c r="B48" s="219" t="s">
        <v>2926</v>
      </c>
      <c r="C48" s="219" t="s">
        <v>2927</v>
      </c>
      <c r="D48" s="219" t="s">
        <v>2928</v>
      </c>
      <c r="E48" s="219"/>
      <c r="F48" s="219" t="s">
        <v>195</v>
      </c>
      <c r="G48" s="219">
        <v>72</v>
      </c>
      <c r="H48" s="219">
        <v>66</v>
      </c>
      <c r="I48" s="219"/>
      <c r="J48" s="235">
        <f t="shared" si="2"/>
        <v>69</v>
      </c>
      <c r="K48" s="219"/>
      <c r="L48" s="219" t="s">
        <v>2929</v>
      </c>
      <c r="M48" s="219" t="s">
        <v>75</v>
      </c>
      <c r="N48" s="219" t="s">
        <v>76</v>
      </c>
      <c r="O48" s="219" t="s">
        <v>77</v>
      </c>
      <c r="P48" s="203" t="s">
        <v>391</v>
      </c>
      <c r="Q48" s="203" t="s">
        <v>392</v>
      </c>
      <c r="R48" s="203" t="s">
        <v>2931</v>
      </c>
      <c r="S48" s="203" t="s">
        <v>83</v>
      </c>
      <c r="T48" s="203" t="s">
        <v>683</v>
      </c>
      <c r="U48" s="203" t="s">
        <v>204</v>
      </c>
      <c r="V48" s="203" t="s">
        <v>2932</v>
      </c>
      <c r="W48" s="203" t="s">
        <v>2934</v>
      </c>
      <c r="X48" s="203"/>
      <c r="Y48" s="203" t="s">
        <v>2932</v>
      </c>
      <c r="Z48" s="203" t="s">
        <v>2934</v>
      </c>
      <c r="AA48" s="203"/>
      <c r="AB48" s="226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22"/>
      <c r="AO48" s="222"/>
    </row>
    <row r="49" spans="1:118" s="224" customFormat="1" ht="33.75" customHeight="1">
      <c r="A49" s="219"/>
      <c r="B49" s="225">
        <v>500</v>
      </c>
      <c r="C49" s="219" t="s">
        <v>1670</v>
      </c>
      <c r="D49" s="219" t="s">
        <v>1671</v>
      </c>
      <c r="E49" s="219"/>
      <c r="F49" s="219" t="s">
        <v>195</v>
      </c>
      <c r="G49" s="219">
        <v>72</v>
      </c>
      <c r="H49" s="219">
        <v>64</v>
      </c>
      <c r="I49" s="219"/>
      <c r="J49" s="235">
        <f t="shared" si="2"/>
        <v>68</v>
      </c>
      <c r="K49" s="219"/>
      <c r="L49" s="219" t="s">
        <v>1673</v>
      </c>
      <c r="M49" s="219" t="s">
        <v>75</v>
      </c>
      <c r="N49" s="219" t="s">
        <v>76</v>
      </c>
      <c r="O49" s="219" t="s">
        <v>77</v>
      </c>
      <c r="P49" s="203" t="s">
        <v>281</v>
      </c>
      <c r="Q49" s="203" t="s">
        <v>177</v>
      </c>
      <c r="R49" s="203" t="s">
        <v>1675</v>
      </c>
      <c r="S49" s="203" t="s">
        <v>152</v>
      </c>
      <c r="T49" s="203" t="s">
        <v>1676</v>
      </c>
      <c r="U49" s="203" t="s">
        <v>229</v>
      </c>
      <c r="V49" s="203" t="s">
        <v>1677</v>
      </c>
      <c r="W49" s="203" t="s">
        <v>1678</v>
      </c>
      <c r="X49" s="203" t="s">
        <v>1679</v>
      </c>
      <c r="Y49" s="203" t="s">
        <v>1677</v>
      </c>
      <c r="Z49" s="203" t="s">
        <v>1678</v>
      </c>
      <c r="AA49" s="203" t="s">
        <v>1679</v>
      </c>
      <c r="AB49" s="226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22"/>
      <c r="AO49" s="222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</row>
    <row r="50" spans="1:118" s="224" customFormat="1" ht="33.75" customHeight="1">
      <c r="A50" s="220"/>
      <c r="B50" s="220" t="s">
        <v>2056</v>
      </c>
      <c r="C50" s="220" t="s">
        <v>2057</v>
      </c>
      <c r="D50" s="220" t="s">
        <v>2058</v>
      </c>
      <c r="E50" s="220"/>
      <c r="F50" s="220" t="s">
        <v>195</v>
      </c>
      <c r="G50" s="220">
        <v>68</v>
      </c>
      <c r="H50" s="220">
        <v>68</v>
      </c>
      <c r="I50" s="220"/>
      <c r="J50" s="235">
        <f t="shared" si="2"/>
        <v>68</v>
      </c>
      <c r="K50" s="220"/>
      <c r="L50" s="220" t="s">
        <v>2059</v>
      </c>
      <c r="M50" s="220" t="s">
        <v>75</v>
      </c>
      <c r="N50" s="220" t="s">
        <v>76</v>
      </c>
      <c r="O50" s="220" t="s">
        <v>159</v>
      </c>
      <c r="P50" s="206" t="s">
        <v>82</v>
      </c>
      <c r="Q50" s="206" t="s">
        <v>83</v>
      </c>
      <c r="R50" s="206" t="s">
        <v>2061</v>
      </c>
      <c r="S50" s="206" t="s">
        <v>152</v>
      </c>
      <c r="T50" s="206" t="s">
        <v>2062</v>
      </c>
      <c r="U50" s="206" t="s">
        <v>110</v>
      </c>
      <c r="V50" s="206" t="s">
        <v>1979</v>
      </c>
      <c r="W50" s="206" t="s">
        <v>784</v>
      </c>
      <c r="X50" s="206" t="s">
        <v>1980</v>
      </c>
      <c r="Y50" s="206" t="s">
        <v>1979</v>
      </c>
      <c r="Z50" s="206" t="s">
        <v>784</v>
      </c>
      <c r="AA50" s="206" t="s">
        <v>1980</v>
      </c>
      <c r="AB50" s="272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236"/>
      <c r="AO50" s="236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</row>
    <row r="51" spans="1:118" s="223" customFormat="1" ht="33.75" customHeight="1">
      <c r="A51" s="219"/>
      <c r="B51" s="225">
        <v>400</v>
      </c>
      <c r="C51" s="219" t="s">
        <v>2431</v>
      </c>
      <c r="D51" s="219" t="s">
        <v>2433</v>
      </c>
      <c r="E51" s="219"/>
      <c r="F51" s="219" t="s">
        <v>195</v>
      </c>
      <c r="G51" s="219">
        <v>68</v>
      </c>
      <c r="H51" s="219">
        <v>68</v>
      </c>
      <c r="I51" s="219"/>
      <c r="J51" s="235">
        <f t="shared" si="2"/>
        <v>68</v>
      </c>
      <c r="K51" s="219"/>
      <c r="L51" s="219" t="s">
        <v>2434</v>
      </c>
      <c r="M51" s="219" t="s">
        <v>106</v>
      </c>
      <c r="N51" s="219" t="s">
        <v>76</v>
      </c>
      <c r="O51" s="219" t="s">
        <v>159</v>
      </c>
      <c r="P51" s="203" t="s">
        <v>367</v>
      </c>
      <c r="Q51" s="203" t="s">
        <v>368</v>
      </c>
      <c r="R51" s="203" t="s">
        <v>2437</v>
      </c>
      <c r="S51" s="203" t="s">
        <v>75</v>
      </c>
      <c r="T51" s="203" t="s">
        <v>391</v>
      </c>
      <c r="U51" s="203" t="s">
        <v>392</v>
      </c>
      <c r="V51" s="203"/>
      <c r="W51" s="203" t="s">
        <v>2411</v>
      </c>
      <c r="X51" s="203"/>
      <c r="Y51" s="203"/>
      <c r="Z51" s="203" t="s">
        <v>2411</v>
      </c>
      <c r="AA51" s="203"/>
      <c r="AB51" s="226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</row>
    <row r="52" spans="1:118" s="224" customFormat="1" ht="33.75" customHeight="1">
      <c r="A52" s="219"/>
      <c r="B52" s="225" t="s">
        <v>2816</v>
      </c>
      <c r="C52" s="219" t="s">
        <v>2817</v>
      </c>
      <c r="D52" s="219" t="s">
        <v>2818</v>
      </c>
      <c r="E52" s="219"/>
      <c r="F52" s="219" t="s">
        <v>195</v>
      </c>
      <c r="G52" s="219">
        <v>65</v>
      </c>
      <c r="H52" s="219">
        <v>70</v>
      </c>
      <c r="I52" s="219"/>
      <c r="J52" s="235">
        <f t="shared" si="2"/>
        <v>67.5</v>
      </c>
      <c r="K52" s="219"/>
      <c r="L52" s="219" t="s">
        <v>2820</v>
      </c>
      <c r="M52" s="219" t="s">
        <v>106</v>
      </c>
      <c r="N52" s="219" t="s">
        <v>76</v>
      </c>
      <c r="O52" s="219" t="s">
        <v>77</v>
      </c>
      <c r="P52" s="203" t="s">
        <v>367</v>
      </c>
      <c r="Q52" s="203" t="s">
        <v>368</v>
      </c>
      <c r="R52" s="203" t="s">
        <v>2822</v>
      </c>
      <c r="S52" s="203" t="s">
        <v>152</v>
      </c>
      <c r="T52" s="203" t="s">
        <v>2823</v>
      </c>
      <c r="U52" s="203" t="s">
        <v>110</v>
      </c>
      <c r="V52" s="203"/>
      <c r="W52" s="203" t="s">
        <v>2824</v>
      </c>
      <c r="X52" s="203"/>
      <c r="Y52" s="203"/>
      <c r="Z52" s="203" t="s">
        <v>2824</v>
      </c>
      <c r="AA52" s="203"/>
      <c r="AB52" s="226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22"/>
      <c r="AO52" s="222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</row>
    <row r="53" spans="1:118" s="224" customFormat="1" ht="33.75" customHeight="1">
      <c r="A53" s="219"/>
      <c r="B53" s="225" t="s">
        <v>2970</v>
      </c>
      <c r="C53" s="219" t="s">
        <v>2971</v>
      </c>
      <c r="D53" s="219" t="s">
        <v>2972</v>
      </c>
      <c r="E53" s="219"/>
      <c r="F53" s="219" t="s">
        <v>195</v>
      </c>
      <c r="G53" s="219">
        <v>70</v>
      </c>
      <c r="H53" s="219">
        <v>65</v>
      </c>
      <c r="I53" s="219"/>
      <c r="J53" s="235">
        <f t="shared" si="2"/>
        <v>67.5</v>
      </c>
      <c r="K53" s="219"/>
      <c r="L53" s="219" t="s">
        <v>2973</v>
      </c>
      <c r="M53" s="219" t="s">
        <v>75</v>
      </c>
      <c r="N53" s="219" t="s">
        <v>76</v>
      </c>
      <c r="O53" s="219" t="s">
        <v>159</v>
      </c>
      <c r="P53" s="203" t="s">
        <v>439</v>
      </c>
      <c r="Q53" s="203" t="s">
        <v>83</v>
      </c>
      <c r="R53" s="203" t="s">
        <v>2975</v>
      </c>
      <c r="S53" s="203" t="s">
        <v>2976</v>
      </c>
      <c r="T53" s="203" t="s">
        <v>1402</v>
      </c>
      <c r="U53" s="203" t="s">
        <v>83</v>
      </c>
      <c r="V53" s="203" t="s">
        <v>2977</v>
      </c>
      <c r="W53" s="203" t="s">
        <v>2978</v>
      </c>
      <c r="X53" s="203"/>
      <c r="Y53" s="203" t="s">
        <v>2126</v>
      </c>
      <c r="Z53" s="203" t="s">
        <v>2127</v>
      </c>
      <c r="AA53" s="203" t="s">
        <v>2128</v>
      </c>
      <c r="AB53" s="226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22"/>
      <c r="AO53" s="222"/>
    </row>
    <row r="54" spans="1:118" s="224" customFormat="1" ht="33.75" customHeight="1">
      <c r="A54" s="220"/>
      <c r="B54" s="225" t="s">
        <v>567</v>
      </c>
      <c r="C54" s="220" t="s">
        <v>568</v>
      </c>
      <c r="D54" s="220" t="s">
        <v>569</v>
      </c>
      <c r="E54" s="220"/>
      <c r="F54" s="220" t="s">
        <v>195</v>
      </c>
      <c r="G54" s="220">
        <v>68</v>
      </c>
      <c r="H54" s="220">
        <v>66</v>
      </c>
      <c r="I54" s="220"/>
      <c r="J54" s="235">
        <f t="shared" si="2"/>
        <v>67</v>
      </c>
      <c r="K54" s="220"/>
      <c r="L54" s="220" t="s">
        <v>570</v>
      </c>
      <c r="M54" s="220" t="s">
        <v>106</v>
      </c>
      <c r="N54" s="220" t="s">
        <v>76</v>
      </c>
      <c r="O54" s="220" t="s">
        <v>77</v>
      </c>
      <c r="P54" s="206" t="s">
        <v>367</v>
      </c>
      <c r="Q54" s="206" t="s">
        <v>368</v>
      </c>
      <c r="R54" s="206" t="s">
        <v>573</v>
      </c>
      <c r="S54" s="206" t="s">
        <v>270</v>
      </c>
      <c r="T54" s="206" t="s">
        <v>164</v>
      </c>
      <c r="U54" s="206" t="s">
        <v>83</v>
      </c>
      <c r="V54" s="206" t="s">
        <v>574</v>
      </c>
      <c r="W54" s="206" t="s">
        <v>576</v>
      </c>
      <c r="X54" s="206"/>
      <c r="Y54" s="206" t="s">
        <v>73</v>
      </c>
      <c r="Z54" s="206" t="s">
        <v>584</v>
      </c>
      <c r="AA54" s="206"/>
      <c r="AB54" s="272"/>
      <c r="AC54" s="309"/>
      <c r="AD54" s="309"/>
      <c r="AE54" s="309"/>
      <c r="AF54" s="309"/>
      <c r="AG54" s="309"/>
      <c r="AH54" s="273"/>
      <c r="AI54" s="273"/>
      <c r="AJ54" s="273"/>
      <c r="AK54" s="273"/>
      <c r="AL54" s="273"/>
      <c r="AM54" s="273"/>
      <c r="AN54" s="222"/>
      <c r="AO54" s="222"/>
    </row>
    <row r="55" spans="1:118" s="224" customFormat="1" ht="33.75" customHeight="1">
      <c r="A55" s="219"/>
      <c r="B55" s="225" t="s">
        <v>1099</v>
      </c>
      <c r="C55" s="219" t="s">
        <v>1100</v>
      </c>
      <c r="D55" s="219" t="s">
        <v>1101</v>
      </c>
      <c r="E55" s="219"/>
      <c r="F55" s="219" t="s">
        <v>195</v>
      </c>
      <c r="G55" s="219">
        <v>68</v>
      </c>
      <c r="H55" s="219">
        <v>66</v>
      </c>
      <c r="I55" s="219"/>
      <c r="J55" s="235">
        <f t="shared" si="2"/>
        <v>67</v>
      </c>
      <c r="K55" s="219"/>
      <c r="L55" s="219" t="s">
        <v>1102</v>
      </c>
      <c r="M55" s="219" t="s">
        <v>106</v>
      </c>
      <c r="N55" s="219" t="s">
        <v>76</v>
      </c>
      <c r="O55" s="219" t="s">
        <v>77</v>
      </c>
      <c r="P55" s="203" t="s">
        <v>1106</v>
      </c>
      <c r="Q55" s="203" t="s">
        <v>1107</v>
      </c>
      <c r="R55" s="203" t="s">
        <v>1108</v>
      </c>
      <c r="S55" s="203" t="s">
        <v>152</v>
      </c>
      <c r="T55" s="203" t="s">
        <v>1109</v>
      </c>
      <c r="U55" s="203" t="s">
        <v>110</v>
      </c>
      <c r="V55" s="203" t="s">
        <v>1110</v>
      </c>
      <c r="W55" s="203" t="s">
        <v>1111</v>
      </c>
      <c r="X55" s="203"/>
      <c r="Y55" s="249" t="s">
        <v>1118</v>
      </c>
      <c r="Z55" s="249" t="s">
        <v>1119</v>
      </c>
      <c r="AA55" s="249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</row>
    <row r="56" spans="1:118" s="223" customFormat="1" ht="33.75" customHeight="1">
      <c r="A56" s="219"/>
      <c r="B56" s="225">
        <v>115</v>
      </c>
      <c r="C56" s="219" t="s">
        <v>2388</v>
      </c>
      <c r="D56" s="219" t="s">
        <v>2389</v>
      </c>
      <c r="E56" s="219"/>
      <c r="F56" s="219" t="s">
        <v>195</v>
      </c>
      <c r="G56" s="219">
        <v>66</v>
      </c>
      <c r="H56" s="219">
        <v>68</v>
      </c>
      <c r="I56" s="219"/>
      <c r="J56" s="235">
        <f t="shared" si="2"/>
        <v>67</v>
      </c>
      <c r="K56" s="219"/>
      <c r="L56" s="219" t="s">
        <v>531</v>
      </c>
      <c r="M56" s="219" t="s">
        <v>106</v>
      </c>
      <c r="N56" s="219" t="s">
        <v>76</v>
      </c>
      <c r="O56" s="219" t="s">
        <v>77</v>
      </c>
      <c r="P56" s="203" t="s">
        <v>1021</v>
      </c>
      <c r="Q56" s="203" t="s">
        <v>83</v>
      </c>
      <c r="R56" s="203" t="s">
        <v>2390</v>
      </c>
      <c r="S56" s="203" t="s">
        <v>110</v>
      </c>
      <c r="T56" s="203" t="s">
        <v>206</v>
      </c>
      <c r="U56" s="203" t="s">
        <v>207</v>
      </c>
      <c r="V56" s="203" t="s">
        <v>1419</v>
      </c>
      <c r="W56" s="203" t="s">
        <v>2392</v>
      </c>
      <c r="X56" s="203"/>
      <c r="Y56" s="203" t="s">
        <v>1419</v>
      </c>
      <c r="Z56" s="203" t="s">
        <v>2392</v>
      </c>
      <c r="AA56" s="203"/>
      <c r="AB56" s="224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</row>
    <row r="57" spans="1:118" s="224" customFormat="1" ht="33.75" customHeight="1">
      <c r="A57" s="220"/>
      <c r="B57" s="225" t="s">
        <v>617</v>
      </c>
      <c r="C57" s="220" t="s">
        <v>618</v>
      </c>
      <c r="D57" s="220" t="s">
        <v>619</v>
      </c>
      <c r="E57" s="220"/>
      <c r="F57" s="220" t="s">
        <v>195</v>
      </c>
      <c r="G57" s="220">
        <v>67</v>
      </c>
      <c r="H57" s="220">
        <v>65</v>
      </c>
      <c r="I57" s="220"/>
      <c r="J57" s="235">
        <f t="shared" si="2"/>
        <v>66</v>
      </c>
      <c r="K57" s="220"/>
      <c r="L57" s="220" t="s">
        <v>620</v>
      </c>
      <c r="M57" s="220" t="s">
        <v>106</v>
      </c>
      <c r="N57" s="220" t="s">
        <v>76</v>
      </c>
      <c r="O57" s="220" t="s">
        <v>159</v>
      </c>
      <c r="P57" s="206" t="s">
        <v>623</v>
      </c>
      <c r="Q57" s="206" t="s">
        <v>110</v>
      </c>
      <c r="R57" s="206" t="s">
        <v>624</v>
      </c>
      <c r="S57" s="206" t="s">
        <v>270</v>
      </c>
      <c r="T57" s="206" t="s">
        <v>625</v>
      </c>
      <c r="U57" s="206" t="s">
        <v>83</v>
      </c>
      <c r="V57" s="206" t="s">
        <v>626</v>
      </c>
      <c r="W57" s="206" t="s">
        <v>627</v>
      </c>
      <c r="X57" s="206"/>
      <c r="Y57" s="206" t="s">
        <v>626</v>
      </c>
      <c r="Z57" s="206" t="s">
        <v>627</v>
      </c>
      <c r="AA57" s="206"/>
      <c r="AB57" s="272"/>
      <c r="AC57" s="309"/>
      <c r="AD57" s="309"/>
      <c r="AE57" s="309"/>
      <c r="AF57" s="309"/>
      <c r="AG57" s="309"/>
      <c r="AH57" s="273"/>
      <c r="AI57" s="273"/>
      <c r="AJ57" s="273"/>
      <c r="AK57" s="273"/>
      <c r="AL57" s="273"/>
      <c r="AM57" s="222"/>
      <c r="AN57" s="222"/>
      <c r="AO57" s="222"/>
      <c r="DN57" s="223"/>
    </row>
    <row r="58" spans="1:118" s="223" customFormat="1" ht="33.75" customHeight="1">
      <c r="A58" s="219"/>
      <c r="B58" s="225" t="s">
        <v>1194</v>
      </c>
      <c r="C58" s="219" t="s">
        <v>1195</v>
      </c>
      <c r="D58" s="219" t="s">
        <v>1196</v>
      </c>
      <c r="E58" s="219"/>
      <c r="F58" s="219" t="s">
        <v>195</v>
      </c>
      <c r="G58" s="219">
        <v>66</v>
      </c>
      <c r="H58" s="219">
        <v>66</v>
      </c>
      <c r="I58" s="219"/>
      <c r="J58" s="235">
        <f t="shared" si="2"/>
        <v>66</v>
      </c>
      <c r="K58" s="219"/>
      <c r="L58" s="219" t="s">
        <v>1197</v>
      </c>
      <c r="M58" s="219" t="s">
        <v>106</v>
      </c>
      <c r="N58" s="219" t="s">
        <v>76</v>
      </c>
      <c r="O58" s="219" t="s">
        <v>159</v>
      </c>
      <c r="P58" s="203" t="s">
        <v>367</v>
      </c>
      <c r="Q58" s="203" t="s">
        <v>368</v>
      </c>
      <c r="R58" s="203" t="s">
        <v>1201</v>
      </c>
      <c r="S58" s="203" t="s">
        <v>241</v>
      </c>
      <c r="T58" s="203" t="s">
        <v>1202</v>
      </c>
      <c r="U58" s="203" t="s">
        <v>320</v>
      </c>
      <c r="V58" s="203" t="s">
        <v>1191</v>
      </c>
      <c r="W58" s="203" t="s">
        <v>1192</v>
      </c>
      <c r="X58" s="203" t="s">
        <v>1193</v>
      </c>
      <c r="Y58" s="249" t="s">
        <v>1191</v>
      </c>
      <c r="Z58" s="249" t="s">
        <v>1192</v>
      </c>
      <c r="AA58" s="249" t="s">
        <v>1193</v>
      </c>
      <c r="AB58" s="224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</row>
    <row r="59" spans="1:118" s="224" customFormat="1" ht="33.75" customHeight="1">
      <c r="A59" s="219"/>
      <c r="B59" s="225">
        <v>401</v>
      </c>
      <c r="C59" s="219" t="s">
        <v>2438</v>
      </c>
      <c r="D59" s="219" t="s">
        <v>2440</v>
      </c>
      <c r="E59" s="219"/>
      <c r="F59" s="219" t="s">
        <v>195</v>
      </c>
      <c r="G59" s="219">
        <v>66</v>
      </c>
      <c r="H59" s="219">
        <v>66</v>
      </c>
      <c r="I59" s="219"/>
      <c r="J59" s="235">
        <f t="shared" si="2"/>
        <v>66</v>
      </c>
      <c r="K59" s="219"/>
      <c r="L59" s="219" t="s">
        <v>2442</v>
      </c>
      <c r="M59" s="219" t="s">
        <v>106</v>
      </c>
      <c r="N59" s="219" t="s">
        <v>76</v>
      </c>
      <c r="O59" s="219" t="s">
        <v>159</v>
      </c>
      <c r="P59" s="203" t="s">
        <v>1417</v>
      </c>
      <c r="Q59" s="203" t="s">
        <v>1418</v>
      </c>
      <c r="R59" s="203" t="s">
        <v>2443</v>
      </c>
      <c r="S59" s="203" t="s">
        <v>241</v>
      </c>
      <c r="T59" s="203" t="s">
        <v>176</v>
      </c>
      <c r="U59" s="203" t="s">
        <v>177</v>
      </c>
      <c r="V59" s="203" t="s">
        <v>2444</v>
      </c>
      <c r="W59" s="203" t="s">
        <v>2445</v>
      </c>
      <c r="X59" s="203" t="s">
        <v>2446</v>
      </c>
      <c r="Y59" s="203" t="s">
        <v>2444</v>
      </c>
      <c r="Z59" s="203" t="s">
        <v>2445</v>
      </c>
      <c r="AA59" s="203" t="s">
        <v>2446</v>
      </c>
      <c r="AB59" s="226"/>
      <c r="AC59" s="273"/>
      <c r="AD59" s="273"/>
      <c r="AE59" s="273"/>
      <c r="AF59" s="273"/>
      <c r="AG59" s="273"/>
      <c r="AH59" s="222"/>
      <c r="AI59" s="222"/>
      <c r="AJ59" s="222"/>
      <c r="AK59" s="222"/>
      <c r="AL59" s="222"/>
      <c r="AM59" s="222"/>
      <c r="AN59" s="222"/>
      <c r="AO59" s="222"/>
    </row>
    <row r="60" spans="1:118" s="6" customFormat="1" ht="33.75" customHeight="1">
      <c r="A60" s="10"/>
      <c r="B60" s="78" t="s">
        <v>2014</v>
      </c>
      <c r="C60" s="10" t="s">
        <v>2015</v>
      </c>
      <c r="D60" s="10" t="s">
        <v>2016</v>
      </c>
      <c r="E60" s="10"/>
      <c r="F60" s="10" t="s">
        <v>195</v>
      </c>
      <c r="G60" s="10">
        <v>67</v>
      </c>
      <c r="H60" s="10">
        <v>64</v>
      </c>
      <c r="I60" s="10"/>
      <c r="J60" s="9">
        <f t="shared" si="2"/>
        <v>65.5</v>
      </c>
      <c r="K60" s="10"/>
      <c r="L60" s="10" t="s">
        <v>2018</v>
      </c>
      <c r="M60" s="10" t="s">
        <v>75</v>
      </c>
      <c r="N60" s="10" t="s">
        <v>76</v>
      </c>
      <c r="O60" s="10" t="s">
        <v>77</v>
      </c>
      <c r="P60" s="191" t="s">
        <v>1086</v>
      </c>
      <c r="Q60" s="191" t="s">
        <v>83</v>
      </c>
      <c r="R60" s="191" t="s">
        <v>2023</v>
      </c>
      <c r="S60" s="191" t="s">
        <v>75</v>
      </c>
      <c r="T60" s="191" t="s">
        <v>683</v>
      </c>
      <c r="U60" s="191" t="s">
        <v>204</v>
      </c>
      <c r="V60" s="191" t="s">
        <v>134</v>
      </c>
      <c r="W60" s="191" t="s">
        <v>2024</v>
      </c>
      <c r="X60" s="191" t="s">
        <v>2025</v>
      </c>
      <c r="Y60" s="191" t="s">
        <v>134</v>
      </c>
      <c r="Z60" s="191" t="s">
        <v>2024</v>
      </c>
      <c r="AA60" s="191" t="s">
        <v>2025</v>
      </c>
      <c r="AB60" s="98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</row>
    <row r="61" spans="1:118" s="6" customFormat="1" ht="33.75" customHeight="1">
      <c r="A61" s="7"/>
      <c r="B61" s="78" t="s">
        <v>1218</v>
      </c>
      <c r="C61" s="7" t="s">
        <v>1219</v>
      </c>
      <c r="D61" s="7" t="s">
        <v>1220</v>
      </c>
      <c r="E61" s="7"/>
      <c r="F61" s="7" t="s">
        <v>195</v>
      </c>
      <c r="G61" s="7">
        <v>68</v>
      </c>
      <c r="H61" s="7">
        <v>62</v>
      </c>
      <c r="I61" s="7"/>
      <c r="J61" s="9">
        <f t="shared" si="2"/>
        <v>65</v>
      </c>
      <c r="K61" s="7"/>
      <c r="L61" s="7" t="s">
        <v>1221</v>
      </c>
      <c r="M61" s="7" t="s">
        <v>106</v>
      </c>
      <c r="N61" s="7" t="s">
        <v>76</v>
      </c>
      <c r="O61" s="7" t="s">
        <v>159</v>
      </c>
      <c r="P61" s="187" t="s">
        <v>1223</v>
      </c>
      <c r="Q61" s="187" t="s">
        <v>110</v>
      </c>
      <c r="R61" s="187" t="s">
        <v>1224</v>
      </c>
      <c r="S61" s="187" t="s">
        <v>241</v>
      </c>
      <c r="T61" s="187" t="s">
        <v>176</v>
      </c>
      <c r="U61" s="187" t="s">
        <v>177</v>
      </c>
      <c r="V61" s="187"/>
      <c r="W61" s="187" t="s">
        <v>1225</v>
      </c>
      <c r="X61" s="187"/>
      <c r="Y61" s="187"/>
      <c r="Z61" s="187" t="s">
        <v>1225</v>
      </c>
      <c r="AA61" s="187"/>
      <c r="AB61" s="97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</row>
    <row r="62" spans="1:118" s="6" customFormat="1" ht="33.75" customHeight="1">
      <c r="A62" s="7"/>
      <c r="B62" s="78" t="s">
        <v>2298</v>
      </c>
      <c r="C62" s="7" t="s">
        <v>2297</v>
      </c>
      <c r="D62" s="7" t="s">
        <v>2299</v>
      </c>
      <c r="E62" s="7"/>
      <c r="F62" s="7" t="s">
        <v>195</v>
      </c>
      <c r="G62" s="7">
        <v>65</v>
      </c>
      <c r="H62" s="7">
        <v>65</v>
      </c>
      <c r="I62" s="7"/>
      <c r="J62" s="9">
        <f t="shared" si="2"/>
        <v>65</v>
      </c>
      <c r="K62" s="7"/>
      <c r="L62" s="7" t="s">
        <v>1273</v>
      </c>
      <c r="M62" s="7" t="s">
        <v>75</v>
      </c>
      <c r="N62" s="7" t="s">
        <v>223</v>
      </c>
      <c r="O62" s="7" t="s">
        <v>159</v>
      </c>
      <c r="P62" s="187" t="s">
        <v>2003</v>
      </c>
      <c r="Q62" s="187" t="s">
        <v>110</v>
      </c>
      <c r="R62" s="187" t="s">
        <v>2301</v>
      </c>
      <c r="S62" s="187" t="s">
        <v>320</v>
      </c>
      <c r="T62" s="187" t="s">
        <v>1056</v>
      </c>
      <c r="U62" s="187" t="s">
        <v>83</v>
      </c>
      <c r="V62" s="187" t="s">
        <v>2302</v>
      </c>
      <c r="W62" s="187" t="s">
        <v>2303</v>
      </c>
      <c r="X62" s="187"/>
      <c r="Y62" s="187" t="s">
        <v>2302</v>
      </c>
      <c r="Z62" s="187" t="s">
        <v>2303</v>
      </c>
      <c r="AA62" s="187"/>
      <c r="AB62" s="97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9"/>
    </row>
    <row r="63" spans="1:118" s="6" customFormat="1" ht="33.75" customHeight="1">
      <c r="A63" s="10"/>
      <c r="B63" s="78" t="s">
        <v>548</v>
      </c>
      <c r="C63" s="10" t="s">
        <v>549</v>
      </c>
      <c r="D63" s="10" t="s">
        <v>550</v>
      </c>
      <c r="E63" s="10"/>
      <c r="F63" s="10" t="s">
        <v>195</v>
      </c>
      <c r="G63" s="10">
        <v>65</v>
      </c>
      <c r="H63" s="10">
        <v>63</v>
      </c>
      <c r="I63" s="10"/>
      <c r="J63" s="9">
        <f t="shared" si="2"/>
        <v>64</v>
      </c>
      <c r="K63" s="10"/>
      <c r="L63" s="10" t="s">
        <v>551</v>
      </c>
      <c r="M63" s="10" t="s">
        <v>106</v>
      </c>
      <c r="N63" s="10" t="s">
        <v>76</v>
      </c>
      <c r="O63" s="10" t="s">
        <v>77</v>
      </c>
      <c r="P63" s="191" t="s">
        <v>555</v>
      </c>
      <c r="Q63" s="191" t="s">
        <v>110</v>
      </c>
      <c r="R63" s="191" t="s">
        <v>556</v>
      </c>
      <c r="S63" s="191" t="s">
        <v>75</v>
      </c>
      <c r="T63" s="191" t="s">
        <v>557</v>
      </c>
      <c r="U63" s="191" t="s">
        <v>177</v>
      </c>
      <c r="V63" s="191" t="s">
        <v>558</v>
      </c>
      <c r="W63" s="191" t="s">
        <v>559</v>
      </c>
      <c r="X63" s="191"/>
      <c r="Y63" s="191" t="s">
        <v>558</v>
      </c>
      <c r="Z63" s="191" t="s">
        <v>559</v>
      </c>
      <c r="AA63" s="191"/>
      <c r="AB63" s="98"/>
      <c r="AC63" s="89"/>
      <c r="AD63" s="89"/>
      <c r="AE63" s="89"/>
      <c r="AF63" s="89"/>
      <c r="AG63" s="89"/>
      <c r="AH63" s="91"/>
      <c r="AI63" s="91"/>
      <c r="AJ63" s="91"/>
      <c r="AK63" s="91"/>
      <c r="AL63" s="91"/>
      <c r="AM63" s="91"/>
      <c r="AN63" s="91"/>
      <c r="AO63" s="91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</row>
    <row r="64" spans="1:118" s="6" customFormat="1" ht="33.75" customHeight="1">
      <c r="A64" s="7"/>
      <c r="B64" s="78">
        <v>500</v>
      </c>
      <c r="C64" s="7" t="s">
        <v>2399</v>
      </c>
      <c r="D64" s="7" t="s">
        <v>2400</v>
      </c>
      <c r="E64" s="7"/>
      <c r="F64" s="7" t="s">
        <v>195</v>
      </c>
      <c r="G64" s="7">
        <v>64</v>
      </c>
      <c r="H64" s="7">
        <v>64</v>
      </c>
      <c r="I64" s="7"/>
      <c r="J64" s="9">
        <f t="shared" si="2"/>
        <v>64</v>
      </c>
      <c r="K64" s="7"/>
      <c r="L64" s="7" t="s">
        <v>2401</v>
      </c>
      <c r="M64" s="7" t="s">
        <v>106</v>
      </c>
      <c r="N64" s="7" t="s">
        <v>76</v>
      </c>
      <c r="O64" s="7" t="s">
        <v>159</v>
      </c>
      <c r="P64" s="187" t="s">
        <v>665</v>
      </c>
      <c r="Q64" s="187" t="s">
        <v>666</v>
      </c>
      <c r="R64" s="187" t="s">
        <v>2403</v>
      </c>
      <c r="S64" s="187" t="s">
        <v>83</v>
      </c>
      <c r="T64" s="187" t="s">
        <v>2404</v>
      </c>
      <c r="U64" s="187" t="s">
        <v>83</v>
      </c>
      <c r="V64" s="187" t="s">
        <v>2302</v>
      </c>
      <c r="W64" s="187" t="s">
        <v>2303</v>
      </c>
      <c r="X64" s="187"/>
      <c r="Y64" s="187" t="s">
        <v>2302</v>
      </c>
      <c r="Z64" s="187" t="s">
        <v>2303</v>
      </c>
      <c r="AA64" s="187"/>
      <c r="AB64" s="9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109"/>
    </row>
    <row r="65" spans="1:118" s="6" customFormat="1" ht="33.75" customHeight="1">
      <c r="A65" s="7"/>
      <c r="B65" s="78">
        <v>402</v>
      </c>
      <c r="C65" s="7" t="s">
        <v>2452</v>
      </c>
      <c r="D65" s="7" t="s">
        <v>2454</v>
      </c>
      <c r="E65" s="7"/>
      <c r="F65" s="7" t="s">
        <v>195</v>
      </c>
      <c r="G65" s="7">
        <v>60</v>
      </c>
      <c r="H65" s="7">
        <v>62</v>
      </c>
      <c r="I65" s="7"/>
      <c r="J65" s="9">
        <f t="shared" si="2"/>
        <v>61</v>
      </c>
      <c r="K65" s="7"/>
      <c r="L65" s="7" t="s">
        <v>2455</v>
      </c>
      <c r="M65" s="7" t="s">
        <v>106</v>
      </c>
      <c r="N65" s="7" t="s">
        <v>76</v>
      </c>
      <c r="O65" s="7" t="s">
        <v>159</v>
      </c>
      <c r="P65" s="187" t="s">
        <v>2456</v>
      </c>
      <c r="Q65" s="187" t="s">
        <v>796</v>
      </c>
      <c r="R65" s="187" t="s">
        <v>2457</v>
      </c>
      <c r="S65" s="187" t="s">
        <v>75</v>
      </c>
      <c r="T65" s="187" t="s">
        <v>2458</v>
      </c>
      <c r="U65" s="187" t="s">
        <v>83</v>
      </c>
      <c r="V65" s="187" t="s">
        <v>2459</v>
      </c>
      <c r="W65" s="187" t="s">
        <v>2460</v>
      </c>
      <c r="X65" s="187"/>
      <c r="Y65" s="187" t="s">
        <v>2459</v>
      </c>
      <c r="Z65" s="187" t="s">
        <v>2460</v>
      </c>
      <c r="AA65" s="187"/>
      <c r="AB65" s="97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</row>
    <row r="66" spans="1:118" s="12" customFormat="1" ht="16.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7"/>
      <c r="K66" s="218"/>
      <c r="L66" s="218"/>
      <c r="M66" s="218"/>
      <c r="N66" s="218"/>
      <c r="O66" s="218"/>
      <c r="P66" s="337"/>
      <c r="Q66" s="337"/>
      <c r="R66" s="337"/>
      <c r="S66" s="337"/>
      <c r="T66" s="337"/>
      <c r="U66" s="337"/>
      <c r="V66" s="337"/>
      <c r="W66" s="337"/>
      <c r="X66" s="337"/>
      <c r="Y66" s="122"/>
      <c r="Z66" s="122"/>
      <c r="AA66" s="122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</sheetData>
  <sortState xmlns:xlrd2="http://schemas.microsoft.com/office/spreadsheetml/2017/richdata2" ref="A3:BD65">
    <sortCondition descending="1" ref="I3:I65"/>
  </sortState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6C13-DBC9-43FF-8AF1-B4D2E60B90EE}">
  <dimension ref="A1:DF11"/>
  <sheetViews>
    <sheetView workbookViewId="0">
      <selection activeCell="M9" sqref="M9"/>
    </sheetView>
  </sheetViews>
  <sheetFormatPr defaultRowHeight="15"/>
  <cols>
    <col min="1" max="2" width="9.140625" style="123"/>
    <col min="3" max="3" width="13.28515625" style="123" bestFit="1" customWidth="1"/>
    <col min="4" max="4" width="4.42578125" style="123" hidden="1" customWidth="1"/>
    <col min="5" max="13" width="9.140625" style="123"/>
    <col min="14" max="14" width="9.140625" style="442"/>
    <col min="15" max="17" width="9.140625" style="123"/>
    <col min="18" max="18" width="0" style="123" hidden="1" customWidth="1"/>
    <col min="19" max="19" width="8.140625" style="123" bestFit="1" customWidth="1"/>
    <col min="20" max="20" width="19.42578125" style="123" bestFit="1" customWidth="1"/>
    <col min="21" max="21" width="14.140625" style="123" bestFit="1" customWidth="1"/>
    <col min="22" max="22" width="11.42578125" style="123" bestFit="1" customWidth="1"/>
    <col min="23" max="23" width="17.85546875" style="123" bestFit="1" customWidth="1"/>
    <col min="24" max="24" width="10.7109375" style="123" bestFit="1" customWidth="1"/>
    <col min="25" max="25" width="12.42578125" style="123" bestFit="1" customWidth="1"/>
    <col min="26" max="26" width="15.7109375" style="123" bestFit="1" customWidth="1"/>
    <col min="27" max="27" width="18.5703125" style="123" bestFit="1" customWidth="1"/>
    <col min="28" max="28" width="19.42578125" style="123" bestFit="1" customWidth="1"/>
    <col min="29" max="29" width="16" style="123" bestFit="1" customWidth="1"/>
    <col min="30" max="30" width="18.5703125" style="123" bestFit="1" customWidth="1"/>
    <col min="31" max="31" width="20" style="123" bestFit="1" customWidth="1"/>
    <col min="32" max="102" width="9.140625" style="193"/>
    <col min="103" max="16384" width="9.140625" style="123"/>
  </cols>
  <sheetData>
    <row r="1" spans="1:110" ht="21.75" customHeight="1">
      <c r="A1" s="258" t="s">
        <v>520</v>
      </c>
      <c r="B1" s="258"/>
      <c r="C1" s="258"/>
      <c r="D1" s="258"/>
      <c r="F1" s="258"/>
      <c r="G1" s="258"/>
      <c r="H1" s="258"/>
      <c r="I1" s="258"/>
      <c r="J1" s="586"/>
      <c r="K1" s="586"/>
      <c r="L1" s="586"/>
      <c r="M1" s="586"/>
    </row>
    <row r="2" spans="1:110" s="114" customFormat="1" ht="15" customHeight="1" thickBot="1">
      <c r="A2" s="185" t="s">
        <v>10</v>
      </c>
      <c r="B2" s="185" t="s">
        <v>2</v>
      </c>
      <c r="C2" s="185" t="s">
        <v>3</v>
      </c>
      <c r="D2" s="185" t="s">
        <v>4</v>
      </c>
      <c r="E2" s="239"/>
      <c r="F2" s="274" t="s">
        <v>512</v>
      </c>
      <c r="G2" s="274" t="s">
        <v>513</v>
      </c>
      <c r="H2" s="274" t="s">
        <v>514</v>
      </c>
      <c r="I2" s="274" t="s">
        <v>515</v>
      </c>
      <c r="J2" s="275" t="s">
        <v>516</v>
      </c>
      <c r="K2" s="275" t="s">
        <v>517</v>
      </c>
      <c r="L2" s="275" t="s">
        <v>482</v>
      </c>
      <c r="M2" s="239"/>
      <c r="N2" s="275" t="s">
        <v>518</v>
      </c>
      <c r="O2" s="279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</row>
    <row r="3" spans="1:110" s="283" customFormat="1" ht="33.75" customHeight="1">
      <c r="A3" s="280">
        <v>1</v>
      </c>
      <c r="B3" s="256" t="s">
        <v>890</v>
      </c>
      <c r="C3" s="256" t="s">
        <v>891</v>
      </c>
      <c r="D3" s="256" t="s">
        <v>892</v>
      </c>
      <c r="E3" s="256"/>
      <c r="F3" s="256">
        <v>15</v>
      </c>
      <c r="G3" s="256">
        <v>16</v>
      </c>
      <c r="H3" s="256">
        <v>18</v>
      </c>
      <c r="I3" s="256">
        <v>8.5</v>
      </c>
      <c r="J3" s="256">
        <v>8</v>
      </c>
      <c r="K3" s="256">
        <v>9</v>
      </c>
      <c r="L3" s="256">
        <v>8.5</v>
      </c>
      <c r="M3" s="256"/>
      <c r="N3" s="280">
        <f>SUM(F3:M3)</f>
        <v>83</v>
      </c>
      <c r="O3" s="256"/>
      <c r="P3" s="256" t="s">
        <v>894</v>
      </c>
      <c r="Q3" s="256" t="s">
        <v>743</v>
      </c>
      <c r="R3" s="256" t="s">
        <v>76</v>
      </c>
      <c r="S3" s="256" t="s">
        <v>77</v>
      </c>
      <c r="T3" s="256" t="s">
        <v>133</v>
      </c>
      <c r="U3" s="256" t="s">
        <v>83</v>
      </c>
      <c r="V3" s="256" t="s">
        <v>674</v>
      </c>
      <c r="W3" s="256" t="s">
        <v>675</v>
      </c>
      <c r="X3" s="256" t="s">
        <v>441</v>
      </c>
      <c r="Y3" s="256" t="s">
        <v>177</v>
      </c>
      <c r="Z3" s="256" t="s">
        <v>73</v>
      </c>
      <c r="AA3" s="256" t="s">
        <v>584</v>
      </c>
      <c r="AB3" s="256"/>
      <c r="AC3" s="256" t="s">
        <v>73</v>
      </c>
      <c r="AD3" s="256" t="s">
        <v>584</v>
      </c>
      <c r="AE3" s="256"/>
      <c r="AF3" s="281"/>
      <c r="AG3" s="281"/>
      <c r="AH3" s="281"/>
      <c r="AI3" s="281"/>
      <c r="AJ3" s="281"/>
      <c r="AK3" s="281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</row>
    <row r="4" spans="1:110" s="210" customFormat="1" ht="33.75" customHeight="1">
      <c r="A4" s="202">
        <v>2</v>
      </c>
      <c r="B4" s="206" t="s">
        <v>938</v>
      </c>
      <c r="C4" s="206" t="s">
        <v>939</v>
      </c>
      <c r="D4" s="206" t="s">
        <v>940</v>
      </c>
      <c r="E4" s="206"/>
      <c r="F4" s="206">
        <v>16</v>
      </c>
      <c r="G4" s="206">
        <v>16</v>
      </c>
      <c r="H4" s="206">
        <v>17</v>
      </c>
      <c r="I4" s="206">
        <v>8.5</v>
      </c>
      <c r="J4" s="206">
        <v>8</v>
      </c>
      <c r="K4" s="206">
        <v>7.5</v>
      </c>
      <c r="L4" s="206">
        <v>8</v>
      </c>
      <c r="M4" s="206"/>
      <c r="N4" s="202">
        <f>SUM(F4:M4)</f>
        <v>81</v>
      </c>
      <c r="O4" s="206"/>
      <c r="P4" s="206" t="s">
        <v>942</v>
      </c>
      <c r="Q4" s="206" t="s">
        <v>75</v>
      </c>
      <c r="R4" s="206" t="s">
        <v>76</v>
      </c>
      <c r="S4" s="206" t="s">
        <v>291</v>
      </c>
      <c r="T4" s="206" t="s">
        <v>944</v>
      </c>
      <c r="U4" s="206" t="s">
        <v>177</v>
      </c>
      <c r="V4" s="206" t="s">
        <v>945</v>
      </c>
      <c r="W4" s="206" t="s">
        <v>946</v>
      </c>
      <c r="X4" s="206" t="s">
        <v>947</v>
      </c>
      <c r="Y4" s="206" t="s">
        <v>110</v>
      </c>
      <c r="Z4" s="206" t="s">
        <v>948</v>
      </c>
      <c r="AA4" s="206" t="s">
        <v>949</v>
      </c>
      <c r="AB4" s="206"/>
      <c r="AC4" s="206" t="s">
        <v>948</v>
      </c>
      <c r="AD4" s="206" t="s">
        <v>949</v>
      </c>
      <c r="AE4" s="206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48"/>
      <c r="CZ4" s="248"/>
      <c r="DA4" s="248"/>
      <c r="DB4" s="248"/>
      <c r="DC4" s="248"/>
      <c r="DD4" s="248"/>
      <c r="DE4" s="248"/>
      <c r="DF4" s="248"/>
    </row>
    <row r="5" spans="1:110" s="250" customFormat="1" ht="33.75" customHeight="1">
      <c r="A5" s="202">
        <v>3</v>
      </c>
      <c r="B5" s="206" t="s">
        <v>801</v>
      </c>
      <c r="C5" s="206" t="s">
        <v>802</v>
      </c>
      <c r="D5" s="206" t="s">
        <v>803</v>
      </c>
      <c r="E5" s="206"/>
      <c r="F5" s="206">
        <v>13</v>
      </c>
      <c r="G5" s="206">
        <v>16</v>
      </c>
      <c r="H5" s="206">
        <v>18</v>
      </c>
      <c r="I5" s="206">
        <v>8</v>
      </c>
      <c r="J5" s="206">
        <v>8</v>
      </c>
      <c r="K5" s="206">
        <v>8.5</v>
      </c>
      <c r="L5" s="206">
        <v>8</v>
      </c>
      <c r="M5" s="206"/>
      <c r="N5" s="202">
        <f>SUM(F5:M5)</f>
        <v>79.5</v>
      </c>
      <c r="O5" s="285"/>
      <c r="P5" s="207" t="s">
        <v>804</v>
      </c>
      <c r="Q5" s="207" t="s">
        <v>75</v>
      </c>
      <c r="R5" s="207" t="s">
        <v>76</v>
      </c>
      <c r="S5" s="207" t="s">
        <v>159</v>
      </c>
      <c r="T5" s="207" t="s">
        <v>807</v>
      </c>
      <c r="U5" s="207" t="s">
        <v>83</v>
      </c>
      <c r="V5" s="207" t="s">
        <v>808</v>
      </c>
      <c r="W5" s="207" t="s">
        <v>809</v>
      </c>
      <c r="X5" s="207" t="s">
        <v>810</v>
      </c>
      <c r="Y5" s="207" t="s">
        <v>83</v>
      </c>
      <c r="Z5" s="207" t="s">
        <v>811</v>
      </c>
      <c r="AA5" s="207" t="s">
        <v>812</v>
      </c>
      <c r="AB5" s="207"/>
      <c r="AC5" s="207" t="s">
        <v>811</v>
      </c>
      <c r="AD5" s="207" t="s">
        <v>812</v>
      </c>
      <c r="AE5" s="207"/>
      <c r="AF5" s="284"/>
      <c r="AG5" s="284"/>
      <c r="AH5" s="284"/>
      <c r="AI5" s="284"/>
      <c r="AJ5" s="284"/>
      <c r="AK5" s="284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10"/>
      <c r="CZ5" s="210"/>
      <c r="DA5" s="210"/>
      <c r="DB5" s="210"/>
      <c r="DC5" s="210"/>
      <c r="DD5" s="210"/>
      <c r="DE5" s="210"/>
      <c r="DF5" s="210"/>
    </row>
    <row r="6" spans="1:110" s="210" customFormat="1" ht="33.75" customHeight="1">
      <c r="A6" s="286">
        <v>4</v>
      </c>
      <c r="B6" s="249" t="s">
        <v>1513</v>
      </c>
      <c r="C6" s="203" t="s">
        <v>1514</v>
      </c>
      <c r="D6" s="203" t="s">
        <v>1515</v>
      </c>
      <c r="E6" s="249"/>
      <c r="F6" s="249">
        <v>15</v>
      </c>
      <c r="G6" s="249">
        <v>16</v>
      </c>
      <c r="H6" s="249">
        <v>15</v>
      </c>
      <c r="I6" s="249">
        <v>8</v>
      </c>
      <c r="J6" s="249">
        <v>7.5</v>
      </c>
      <c r="K6" s="249">
        <v>9</v>
      </c>
      <c r="L6" s="249">
        <v>8</v>
      </c>
      <c r="M6" s="251"/>
      <c r="N6" s="286">
        <f>SUM(F6:L6)</f>
        <v>78.5</v>
      </c>
      <c r="O6" s="249"/>
      <c r="P6" s="249" t="s">
        <v>1517</v>
      </c>
      <c r="Q6" s="249" t="s">
        <v>106</v>
      </c>
      <c r="R6" s="249" t="s">
        <v>76</v>
      </c>
      <c r="S6" s="249" t="s">
        <v>159</v>
      </c>
      <c r="T6" s="249" t="s">
        <v>665</v>
      </c>
      <c r="U6" s="249" t="s">
        <v>666</v>
      </c>
      <c r="V6" s="249" t="s">
        <v>1519</v>
      </c>
      <c r="W6" s="249" t="s">
        <v>75</v>
      </c>
      <c r="X6" s="249" t="s">
        <v>281</v>
      </c>
      <c r="Y6" s="249" t="s">
        <v>177</v>
      </c>
      <c r="Z6" s="249" t="s">
        <v>1138</v>
      </c>
      <c r="AA6" s="249" t="s">
        <v>1520</v>
      </c>
      <c r="AB6" s="249"/>
      <c r="AC6" s="249" t="s">
        <v>1528</v>
      </c>
      <c r="AD6" s="249" t="s">
        <v>1529</v>
      </c>
      <c r="AE6" s="249" t="s">
        <v>1530</v>
      </c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48"/>
      <c r="CZ6" s="248"/>
      <c r="DA6" s="248"/>
      <c r="DB6" s="248"/>
      <c r="DC6" s="248"/>
      <c r="DD6" s="248"/>
      <c r="DE6" s="248"/>
      <c r="DF6" s="248"/>
    </row>
    <row r="7" spans="1:110" s="248" customFormat="1" ht="33.75" customHeight="1">
      <c r="A7" s="202">
        <v>5</v>
      </c>
      <c r="B7" s="206" t="s">
        <v>899</v>
      </c>
      <c r="C7" s="206" t="s">
        <v>900</v>
      </c>
      <c r="D7" s="206" t="s">
        <v>901</v>
      </c>
      <c r="E7" s="206"/>
      <c r="F7" s="206">
        <v>15</v>
      </c>
      <c r="G7" s="206">
        <v>14</v>
      </c>
      <c r="H7" s="206">
        <v>16</v>
      </c>
      <c r="I7" s="206">
        <v>7.5</v>
      </c>
      <c r="J7" s="206">
        <v>7.5</v>
      </c>
      <c r="K7" s="206">
        <v>7.5</v>
      </c>
      <c r="L7" s="206">
        <v>7.5</v>
      </c>
      <c r="M7" s="206"/>
      <c r="N7" s="202">
        <f>SUM(F7:M7)</f>
        <v>75</v>
      </c>
      <c r="O7" s="206"/>
      <c r="P7" s="206" t="s">
        <v>902</v>
      </c>
      <c r="Q7" s="206" t="s">
        <v>106</v>
      </c>
      <c r="R7" s="206" t="s">
        <v>76</v>
      </c>
      <c r="S7" s="206" t="s">
        <v>159</v>
      </c>
      <c r="T7" s="206" t="s">
        <v>665</v>
      </c>
      <c r="U7" s="206" t="s">
        <v>666</v>
      </c>
      <c r="V7" s="206" t="s">
        <v>905</v>
      </c>
      <c r="W7" s="206" t="s">
        <v>320</v>
      </c>
      <c r="X7" s="206" t="s">
        <v>906</v>
      </c>
      <c r="Y7" s="206" t="s">
        <v>110</v>
      </c>
      <c r="Z7" s="206" t="s">
        <v>907</v>
      </c>
      <c r="AA7" s="206" t="s">
        <v>610</v>
      </c>
      <c r="AB7" s="206"/>
      <c r="AC7" s="207" t="s">
        <v>907</v>
      </c>
      <c r="AD7" s="207" t="s">
        <v>610</v>
      </c>
      <c r="AE7" s="207"/>
      <c r="AF7" s="284"/>
      <c r="AG7" s="284"/>
      <c r="AH7" s="284"/>
      <c r="AI7" s="284"/>
      <c r="AJ7" s="284"/>
      <c r="AK7" s="284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50"/>
      <c r="CZ7" s="250"/>
      <c r="DA7" s="250"/>
      <c r="DB7" s="250"/>
      <c r="DC7" s="250"/>
      <c r="DD7" s="250"/>
      <c r="DE7" s="250"/>
      <c r="DF7" s="250"/>
    </row>
    <row r="8" spans="1:110" s="247" customFormat="1" ht="33.75" customHeight="1">
      <c r="A8" s="202">
        <v>6</v>
      </c>
      <c r="B8" s="206" t="s">
        <v>926</v>
      </c>
      <c r="C8" s="206" t="s">
        <v>927</v>
      </c>
      <c r="D8" s="206" t="s">
        <v>928</v>
      </c>
      <c r="E8" s="206"/>
      <c r="F8" s="206">
        <v>15</v>
      </c>
      <c r="G8" s="206">
        <v>15</v>
      </c>
      <c r="H8" s="206">
        <v>14</v>
      </c>
      <c r="I8" s="206">
        <v>7</v>
      </c>
      <c r="J8" s="206">
        <v>7.5</v>
      </c>
      <c r="K8" s="206">
        <v>7.5</v>
      </c>
      <c r="L8" s="206">
        <v>7.5</v>
      </c>
      <c r="M8" s="206"/>
      <c r="N8" s="202">
        <f>SUM(F8:M8)</f>
        <v>73.5</v>
      </c>
      <c r="O8" s="206"/>
      <c r="P8" s="206" t="s">
        <v>929</v>
      </c>
      <c r="Q8" s="206" t="s">
        <v>106</v>
      </c>
      <c r="R8" s="206" t="s">
        <v>76</v>
      </c>
      <c r="S8" s="206" t="s">
        <v>159</v>
      </c>
      <c r="T8" s="206" t="s">
        <v>665</v>
      </c>
      <c r="U8" s="206" t="s">
        <v>666</v>
      </c>
      <c r="V8" s="206" t="s">
        <v>591</v>
      </c>
      <c r="W8" s="206" t="s">
        <v>320</v>
      </c>
      <c r="X8" s="206" t="s">
        <v>592</v>
      </c>
      <c r="Y8" s="206" t="s">
        <v>177</v>
      </c>
      <c r="Z8" s="206" t="s">
        <v>600</v>
      </c>
      <c r="AA8" s="206" t="s">
        <v>601</v>
      </c>
      <c r="AB8" s="206"/>
      <c r="AC8" s="207" t="s">
        <v>600</v>
      </c>
      <c r="AD8" s="207" t="s">
        <v>601</v>
      </c>
      <c r="AE8" s="207"/>
      <c r="AF8" s="284"/>
      <c r="AG8" s="284"/>
      <c r="AH8" s="284"/>
      <c r="AI8" s="284"/>
      <c r="AJ8" s="284"/>
      <c r="AK8" s="284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10"/>
      <c r="CZ8" s="210"/>
      <c r="DA8" s="210"/>
      <c r="DB8" s="210"/>
      <c r="DC8" s="210"/>
      <c r="DD8" s="210"/>
      <c r="DE8" s="210"/>
      <c r="DF8" s="210"/>
    </row>
    <row r="9" spans="1:110" s="248" customFormat="1" ht="33.75" customHeight="1">
      <c r="A9" s="202">
        <v>7</v>
      </c>
      <c r="B9" s="206" t="s">
        <v>956</v>
      </c>
      <c r="C9" s="206" t="s">
        <v>957</v>
      </c>
      <c r="D9" s="206" t="s">
        <v>958</v>
      </c>
      <c r="E9" s="206"/>
      <c r="F9" s="206">
        <v>14</v>
      </c>
      <c r="G9" s="206">
        <v>14</v>
      </c>
      <c r="H9" s="206">
        <v>15</v>
      </c>
      <c r="I9" s="206">
        <v>7</v>
      </c>
      <c r="J9" s="206">
        <v>7.5</v>
      </c>
      <c r="K9" s="206">
        <v>8</v>
      </c>
      <c r="L9" s="206">
        <v>7.5</v>
      </c>
      <c r="M9" s="207"/>
      <c r="N9" s="202">
        <f>SUM(F9:M9)</f>
        <v>73</v>
      </c>
      <c r="O9" s="206"/>
      <c r="P9" s="206" t="s">
        <v>959</v>
      </c>
      <c r="Q9" s="206" t="s">
        <v>106</v>
      </c>
      <c r="R9" s="206" t="s">
        <v>76</v>
      </c>
      <c r="S9" s="206" t="s">
        <v>159</v>
      </c>
      <c r="T9" s="206" t="s">
        <v>665</v>
      </c>
      <c r="U9" s="206" t="s">
        <v>666</v>
      </c>
      <c r="V9" s="206" t="s">
        <v>961</v>
      </c>
      <c r="W9" s="206" t="s">
        <v>962</v>
      </c>
      <c r="X9" s="206" t="s">
        <v>963</v>
      </c>
      <c r="Y9" s="206" t="s">
        <v>110</v>
      </c>
      <c r="Z9" s="206" t="s">
        <v>964</v>
      </c>
      <c r="AA9" s="206" t="s">
        <v>965</v>
      </c>
      <c r="AB9" s="206" t="s">
        <v>966</v>
      </c>
      <c r="AC9" s="207" t="s">
        <v>973</v>
      </c>
      <c r="AD9" s="207" t="s">
        <v>974</v>
      </c>
      <c r="AE9" s="207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47"/>
      <c r="CZ9" s="247"/>
      <c r="DA9" s="247"/>
      <c r="DB9" s="247"/>
      <c r="DC9" s="247"/>
      <c r="DD9" s="247"/>
      <c r="DE9" s="247"/>
      <c r="DF9" s="247"/>
    </row>
    <row r="10" spans="1:110" s="248" customFormat="1" ht="33.75" customHeight="1">
      <c r="A10" s="202">
        <v>8</v>
      </c>
      <c r="B10" s="203" t="s">
        <v>2894</v>
      </c>
      <c r="C10" s="203" t="s">
        <v>2895</v>
      </c>
      <c r="D10" s="203" t="s">
        <v>2896</v>
      </c>
      <c r="E10" s="203"/>
      <c r="F10" s="203">
        <v>15</v>
      </c>
      <c r="G10" s="203">
        <v>14</v>
      </c>
      <c r="H10" s="203">
        <v>15</v>
      </c>
      <c r="I10" s="203">
        <v>7</v>
      </c>
      <c r="J10" s="203">
        <v>7</v>
      </c>
      <c r="K10" s="203">
        <v>7</v>
      </c>
      <c r="L10" s="203">
        <v>7</v>
      </c>
      <c r="M10" s="203"/>
      <c r="N10" s="202">
        <f>SUM(F10:L10)</f>
        <v>72</v>
      </c>
      <c r="O10" s="203"/>
      <c r="P10" s="203" t="s">
        <v>902</v>
      </c>
      <c r="Q10" s="203" t="s">
        <v>75</v>
      </c>
      <c r="R10" s="203" t="s">
        <v>76</v>
      </c>
      <c r="S10" s="203" t="s">
        <v>291</v>
      </c>
      <c r="T10" s="203" t="s">
        <v>489</v>
      </c>
      <c r="U10" s="203" t="s">
        <v>320</v>
      </c>
      <c r="V10" s="203" t="s">
        <v>2899</v>
      </c>
      <c r="W10" s="203" t="s">
        <v>800</v>
      </c>
      <c r="X10" s="203" t="s">
        <v>176</v>
      </c>
      <c r="Y10" s="203" t="s">
        <v>177</v>
      </c>
      <c r="Z10" s="203" t="s">
        <v>2900</v>
      </c>
      <c r="AA10" s="203" t="s">
        <v>2901</v>
      </c>
      <c r="AB10" s="203"/>
      <c r="AC10" s="203" t="s">
        <v>2908</v>
      </c>
      <c r="AD10" s="203" t="s">
        <v>2909</v>
      </c>
      <c r="AE10" s="203" t="s">
        <v>2910</v>
      </c>
      <c r="AF10" s="204"/>
      <c r="AG10" s="204"/>
      <c r="AH10" s="204"/>
      <c r="AI10" s="204"/>
      <c r="AJ10" s="204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</row>
    <row r="11" spans="1:110" s="137" customFormat="1">
      <c r="N11" s="44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</row>
  </sheetData>
  <sortState xmlns:xlrd2="http://schemas.microsoft.com/office/spreadsheetml/2017/richdata2" ref="B3:DF10">
    <sortCondition descending="1" ref="N3:N10"/>
  </sortState>
  <mergeCells count="1">
    <mergeCell ref="J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CE73-3E4E-44E9-8BC4-6595408B2424}">
  <dimension ref="A1:DF16"/>
  <sheetViews>
    <sheetView workbookViewId="0">
      <selection activeCell="A2" sqref="A2:XFD2"/>
    </sheetView>
  </sheetViews>
  <sheetFormatPr defaultRowHeight="15"/>
  <cols>
    <col min="1" max="2" width="9.140625" style="123"/>
    <col min="3" max="3" width="12.28515625" style="123" bestFit="1" customWidth="1"/>
    <col min="4" max="4" width="0" style="123" hidden="1" customWidth="1"/>
    <col min="5" max="9" width="9.140625" style="123"/>
    <col min="10" max="10" width="11.85546875" style="123" bestFit="1" customWidth="1"/>
    <col min="11" max="11" width="12" style="123" bestFit="1" customWidth="1"/>
    <col min="12" max="13" width="9.140625" style="123"/>
    <col min="14" max="14" width="9.140625" style="442"/>
    <col min="15" max="17" width="9.140625" style="123"/>
    <col min="18" max="18" width="0" style="123" hidden="1" customWidth="1"/>
    <col min="19" max="19" width="9.140625" style="123"/>
    <col min="20" max="20" width="13.7109375" style="123" bestFit="1" customWidth="1"/>
    <col min="21" max="21" width="14.140625" style="123" bestFit="1" customWidth="1"/>
    <col min="22" max="22" width="12.140625" style="123" bestFit="1" customWidth="1"/>
    <col min="23" max="23" width="17.7109375" style="123" bestFit="1" customWidth="1"/>
    <col min="24" max="25" width="12.42578125" style="123" bestFit="1" customWidth="1"/>
    <col min="26" max="26" width="15.7109375" style="123" bestFit="1" customWidth="1"/>
    <col min="27" max="27" width="18.5703125" style="123" bestFit="1" customWidth="1"/>
    <col min="28" max="28" width="15.85546875" style="123" bestFit="1" customWidth="1"/>
    <col min="29" max="29" width="16" style="123" bestFit="1" customWidth="1"/>
    <col min="30" max="30" width="18.5703125" style="123" bestFit="1" customWidth="1"/>
    <col min="31" max="31" width="17" style="123" bestFit="1" customWidth="1"/>
    <col min="32" max="109" width="9.140625" style="193"/>
    <col min="110" max="16384" width="9.140625" style="123"/>
  </cols>
  <sheetData>
    <row r="1" spans="1:110" ht="21.75" customHeight="1">
      <c r="A1" s="258" t="s">
        <v>522</v>
      </c>
      <c r="C1" s="258"/>
      <c r="D1" s="258"/>
      <c r="E1" s="258"/>
      <c r="F1" s="258"/>
      <c r="G1" s="258"/>
      <c r="H1" s="258"/>
      <c r="I1" s="258"/>
      <c r="J1" s="586"/>
      <c r="K1" s="586"/>
      <c r="L1" s="586"/>
      <c r="M1" s="586"/>
      <c r="CY1" s="123"/>
      <c r="CZ1" s="123"/>
      <c r="DA1" s="123"/>
      <c r="DB1" s="123"/>
      <c r="DC1" s="123"/>
      <c r="DD1" s="123"/>
      <c r="DE1" s="123"/>
    </row>
    <row r="2" spans="1:110" s="114" customFormat="1" ht="29.25" customHeight="1" thickBot="1">
      <c r="A2" s="274" t="s">
        <v>519</v>
      </c>
      <c r="B2" s="185" t="s">
        <v>2</v>
      </c>
      <c r="C2" s="185" t="s">
        <v>3</v>
      </c>
      <c r="D2" s="185" t="s">
        <v>4</v>
      </c>
      <c r="E2" s="408"/>
      <c r="F2" s="276" t="s">
        <v>512</v>
      </c>
      <c r="G2" s="276" t="s">
        <v>513</v>
      </c>
      <c r="H2" s="276" t="s">
        <v>514</v>
      </c>
      <c r="I2" s="276" t="s">
        <v>515</v>
      </c>
      <c r="J2" s="277" t="s">
        <v>3806</v>
      </c>
      <c r="K2" s="277" t="s">
        <v>3807</v>
      </c>
      <c r="L2" s="277" t="s">
        <v>482</v>
      </c>
      <c r="M2" s="239"/>
      <c r="N2" s="275" t="s">
        <v>518</v>
      </c>
      <c r="O2" s="279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</row>
    <row r="3" spans="1:110" s="262" customFormat="1" ht="33.75" customHeight="1">
      <c r="A3" s="292">
        <v>1</v>
      </c>
      <c r="B3" s="256" t="s">
        <v>984</v>
      </c>
      <c r="C3" s="256" t="s">
        <v>985</v>
      </c>
      <c r="D3" s="256" t="s">
        <v>986</v>
      </c>
      <c r="E3" s="256"/>
      <c r="F3" s="256">
        <v>16</v>
      </c>
      <c r="G3" s="256">
        <v>16</v>
      </c>
      <c r="H3" s="256">
        <v>16</v>
      </c>
      <c r="I3" s="256">
        <v>8.5</v>
      </c>
      <c r="J3" s="256">
        <v>8</v>
      </c>
      <c r="K3" s="256">
        <v>9</v>
      </c>
      <c r="L3" s="256">
        <v>8</v>
      </c>
      <c r="M3" s="256"/>
      <c r="N3" s="254">
        <f t="shared" ref="N3:N12" si="0">SUM(F3:L3)</f>
        <v>81.5</v>
      </c>
      <c r="O3" s="260"/>
      <c r="P3" s="256" t="s">
        <v>987</v>
      </c>
      <c r="Q3" s="256" t="s">
        <v>75</v>
      </c>
      <c r="R3" s="256" t="s">
        <v>76</v>
      </c>
      <c r="S3" s="256" t="s">
        <v>291</v>
      </c>
      <c r="T3" s="256" t="s">
        <v>281</v>
      </c>
      <c r="U3" s="256" t="s">
        <v>177</v>
      </c>
      <c r="V3" s="256" t="s">
        <v>989</v>
      </c>
      <c r="W3" s="256" t="s">
        <v>270</v>
      </c>
      <c r="X3" s="256" t="s">
        <v>990</v>
      </c>
      <c r="Y3" s="256" t="s">
        <v>110</v>
      </c>
      <c r="Z3" s="256" t="s">
        <v>73</v>
      </c>
      <c r="AA3" s="256" t="s">
        <v>584</v>
      </c>
      <c r="AB3" s="256"/>
      <c r="AC3" s="256" t="s">
        <v>73</v>
      </c>
      <c r="AD3" s="256" t="s">
        <v>584</v>
      </c>
      <c r="AE3" s="256"/>
      <c r="AF3" s="281"/>
      <c r="AG3" s="281"/>
      <c r="AH3" s="281"/>
      <c r="AI3" s="281"/>
      <c r="AJ3" s="281"/>
      <c r="AK3" s="281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3"/>
    </row>
    <row r="4" spans="1:110" s="250" customFormat="1" ht="33.75" customHeight="1">
      <c r="A4" s="294">
        <v>2</v>
      </c>
      <c r="B4" s="206" t="s">
        <v>852</v>
      </c>
      <c r="C4" s="206" t="s">
        <v>853</v>
      </c>
      <c r="D4" s="206" t="s">
        <v>854</v>
      </c>
      <c r="E4" s="206"/>
      <c r="F4" s="206">
        <v>18</v>
      </c>
      <c r="G4" s="206">
        <v>16</v>
      </c>
      <c r="H4" s="206">
        <v>16</v>
      </c>
      <c r="I4" s="206">
        <v>8</v>
      </c>
      <c r="J4" s="206">
        <v>8</v>
      </c>
      <c r="K4" s="206">
        <v>7</v>
      </c>
      <c r="L4" s="206">
        <v>8</v>
      </c>
      <c r="M4" s="206"/>
      <c r="N4" s="255">
        <f t="shared" si="0"/>
        <v>81</v>
      </c>
      <c r="O4" s="206"/>
      <c r="P4" s="207" t="s">
        <v>856</v>
      </c>
      <c r="Q4" s="207" t="s">
        <v>85</v>
      </c>
      <c r="R4" s="207" t="s">
        <v>76</v>
      </c>
      <c r="S4" s="207" t="s">
        <v>159</v>
      </c>
      <c r="T4" s="207" t="s">
        <v>133</v>
      </c>
      <c r="U4" s="207" t="s">
        <v>83</v>
      </c>
      <c r="V4" s="207" t="s">
        <v>858</v>
      </c>
      <c r="W4" s="207" t="s">
        <v>809</v>
      </c>
      <c r="X4" s="207" t="s">
        <v>859</v>
      </c>
      <c r="Y4" s="207" t="s">
        <v>320</v>
      </c>
      <c r="Z4" s="207" t="s">
        <v>860</v>
      </c>
      <c r="AA4" s="207" t="s">
        <v>861</v>
      </c>
      <c r="AB4" s="207"/>
      <c r="AC4" s="207" t="s">
        <v>73</v>
      </c>
      <c r="AD4" s="207" t="s">
        <v>584</v>
      </c>
      <c r="AE4" s="207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48"/>
    </row>
    <row r="5" spans="1:110" s="248" customFormat="1" ht="33.75" customHeight="1">
      <c r="A5" s="294">
        <v>3</v>
      </c>
      <c r="B5" s="206" t="s">
        <v>2101</v>
      </c>
      <c r="C5" s="206" t="s">
        <v>2102</v>
      </c>
      <c r="D5" s="206" t="s">
        <v>2103</v>
      </c>
      <c r="E5" s="206"/>
      <c r="F5" s="206">
        <v>14</v>
      </c>
      <c r="G5" s="206">
        <v>16</v>
      </c>
      <c r="H5" s="206">
        <v>17</v>
      </c>
      <c r="I5" s="206">
        <v>8.5</v>
      </c>
      <c r="J5" s="206">
        <v>8.5</v>
      </c>
      <c r="K5" s="206">
        <v>8</v>
      </c>
      <c r="L5" s="206">
        <v>8</v>
      </c>
      <c r="M5" s="206"/>
      <c r="N5" s="255">
        <f t="shared" si="0"/>
        <v>80</v>
      </c>
      <c r="O5" s="206"/>
      <c r="P5" s="206" t="s">
        <v>2105</v>
      </c>
      <c r="Q5" s="206" t="s">
        <v>75</v>
      </c>
      <c r="R5" s="206" t="s">
        <v>76</v>
      </c>
      <c r="S5" s="206" t="s">
        <v>291</v>
      </c>
      <c r="T5" s="206" t="s">
        <v>2003</v>
      </c>
      <c r="U5" s="206" t="s">
        <v>110</v>
      </c>
      <c r="V5" s="206" t="s">
        <v>2055</v>
      </c>
      <c r="W5" s="206" t="s">
        <v>83</v>
      </c>
      <c r="X5" s="206" t="s">
        <v>176</v>
      </c>
      <c r="Y5" s="206" t="s">
        <v>177</v>
      </c>
      <c r="Z5" s="206" t="s">
        <v>1979</v>
      </c>
      <c r="AA5" s="206" t="s">
        <v>784</v>
      </c>
      <c r="AB5" s="206" t="s">
        <v>1980</v>
      </c>
      <c r="AC5" s="207" t="s">
        <v>1979</v>
      </c>
      <c r="AD5" s="207" t="s">
        <v>784</v>
      </c>
      <c r="AE5" s="207" t="s">
        <v>1980</v>
      </c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</row>
    <row r="6" spans="1:110" s="247" customFormat="1" ht="33.75" customHeight="1">
      <c r="A6" s="294">
        <v>4</v>
      </c>
      <c r="B6" s="206" t="s">
        <v>991</v>
      </c>
      <c r="C6" s="206" t="s">
        <v>992</v>
      </c>
      <c r="D6" s="206" t="s">
        <v>993</v>
      </c>
      <c r="E6" s="206"/>
      <c r="F6" s="206">
        <v>15</v>
      </c>
      <c r="G6" s="206">
        <v>16</v>
      </c>
      <c r="H6" s="206">
        <v>17</v>
      </c>
      <c r="I6" s="206">
        <v>7.5</v>
      </c>
      <c r="J6" s="206">
        <v>8</v>
      </c>
      <c r="K6" s="206">
        <v>8</v>
      </c>
      <c r="L6" s="206">
        <v>8</v>
      </c>
      <c r="M6" s="206"/>
      <c r="N6" s="255">
        <f t="shared" si="0"/>
        <v>79.5</v>
      </c>
      <c r="O6" s="206"/>
      <c r="P6" s="206" t="s">
        <v>995</v>
      </c>
      <c r="Q6" s="206" t="s">
        <v>75</v>
      </c>
      <c r="R6" s="206" t="s">
        <v>76</v>
      </c>
      <c r="S6" s="206" t="s">
        <v>159</v>
      </c>
      <c r="T6" s="206" t="s">
        <v>281</v>
      </c>
      <c r="U6" s="206" t="s">
        <v>177</v>
      </c>
      <c r="V6" s="206" t="s">
        <v>999</v>
      </c>
      <c r="W6" s="206" t="s">
        <v>1000</v>
      </c>
      <c r="X6" s="206" t="s">
        <v>1001</v>
      </c>
      <c r="Y6" s="206" t="s">
        <v>320</v>
      </c>
      <c r="Z6" s="206" t="s">
        <v>1002</v>
      </c>
      <c r="AA6" s="206" t="s">
        <v>1003</v>
      </c>
      <c r="AB6" s="206"/>
      <c r="AC6" s="207" t="s">
        <v>1002</v>
      </c>
      <c r="AD6" s="207" t="s">
        <v>1003</v>
      </c>
      <c r="AE6" s="207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48"/>
    </row>
    <row r="7" spans="1:110" s="250" customFormat="1" ht="33.75" customHeight="1">
      <c r="A7" s="294">
        <v>5</v>
      </c>
      <c r="B7" s="407">
        <v>395</v>
      </c>
      <c r="C7" s="206" t="s">
        <v>4360</v>
      </c>
      <c r="D7" s="206" t="s">
        <v>510</v>
      </c>
      <c r="E7" s="206"/>
      <c r="F7" s="206">
        <v>15</v>
      </c>
      <c r="G7" s="206">
        <v>15</v>
      </c>
      <c r="H7" s="206">
        <v>16</v>
      </c>
      <c r="I7" s="206">
        <v>8</v>
      </c>
      <c r="J7" s="206">
        <v>8</v>
      </c>
      <c r="K7" s="206">
        <v>8.5</v>
      </c>
      <c r="L7" s="206">
        <v>8</v>
      </c>
      <c r="M7" s="206"/>
      <c r="N7" s="255">
        <f t="shared" si="0"/>
        <v>78.5</v>
      </c>
      <c r="O7" s="251"/>
      <c r="P7" s="207" t="s">
        <v>492</v>
      </c>
      <c r="Q7" s="207" t="s">
        <v>493</v>
      </c>
      <c r="R7" s="207" t="s">
        <v>76</v>
      </c>
      <c r="S7" s="207" t="s">
        <v>159</v>
      </c>
      <c r="T7" s="207" t="s">
        <v>495</v>
      </c>
      <c r="U7" s="207" t="s">
        <v>83</v>
      </c>
      <c r="V7" s="207" t="s">
        <v>496</v>
      </c>
      <c r="W7" s="207" t="s">
        <v>497</v>
      </c>
      <c r="X7" s="207" t="s">
        <v>498</v>
      </c>
      <c r="Y7" s="207" t="s">
        <v>177</v>
      </c>
      <c r="Z7" s="207" t="s">
        <v>499</v>
      </c>
      <c r="AA7" s="207" t="s">
        <v>500</v>
      </c>
      <c r="AB7" s="207" t="s">
        <v>501</v>
      </c>
      <c r="AC7" s="207" t="s">
        <v>499</v>
      </c>
      <c r="AD7" s="207" t="s">
        <v>500</v>
      </c>
      <c r="AE7" s="207" t="s">
        <v>501</v>
      </c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48"/>
    </row>
    <row r="8" spans="1:110" s="248" customFormat="1" ht="33.75" customHeight="1">
      <c r="A8" s="294">
        <v>6</v>
      </c>
      <c r="B8" s="203" t="s">
        <v>1655</v>
      </c>
      <c r="C8" s="203" t="s">
        <v>1656</v>
      </c>
      <c r="D8" s="203" t="s">
        <v>1657</v>
      </c>
      <c r="E8" s="203"/>
      <c r="F8" s="203">
        <v>14</v>
      </c>
      <c r="G8" s="203">
        <v>15</v>
      </c>
      <c r="H8" s="203">
        <v>17</v>
      </c>
      <c r="I8" s="203">
        <v>7.5</v>
      </c>
      <c r="J8" s="203">
        <v>7</v>
      </c>
      <c r="K8" s="203">
        <v>7.5</v>
      </c>
      <c r="L8" s="203">
        <v>7.5</v>
      </c>
      <c r="M8" s="203"/>
      <c r="N8" s="255">
        <f t="shared" si="0"/>
        <v>75.5</v>
      </c>
      <c r="O8" s="203"/>
      <c r="P8" s="203" t="s">
        <v>1659</v>
      </c>
      <c r="Q8" s="203" t="s">
        <v>1660</v>
      </c>
      <c r="R8" s="203" t="s">
        <v>76</v>
      </c>
      <c r="S8" s="203" t="s">
        <v>291</v>
      </c>
      <c r="T8" s="203" t="s">
        <v>82</v>
      </c>
      <c r="U8" s="203" t="s">
        <v>83</v>
      </c>
      <c r="V8" s="203" t="s">
        <v>1663</v>
      </c>
      <c r="W8" s="203" t="s">
        <v>320</v>
      </c>
      <c r="X8" s="203" t="s">
        <v>498</v>
      </c>
      <c r="Y8" s="203" t="s">
        <v>177</v>
      </c>
      <c r="Z8" s="203" t="s">
        <v>1089</v>
      </c>
      <c r="AA8" s="203" t="s">
        <v>1090</v>
      </c>
      <c r="AB8" s="203"/>
      <c r="AC8" s="249" t="s">
        <v>1664</v>
      </c>
      <c r="AD8" s="249" t="s">
        <v>1665</v>
      </c>
      <c r="AE8" s="249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50"/>
    </row>
    <row r="9" spans="1:110" s="248" customFormat="1" ht="33.75" customHeight="1">
      <c r="A9" s="295">
        <v>7</v>
      </c>
      <c r="B9" s="207" t="s">
        <v>816</v>
      </c>
      <c r="C9" s="207" t="s">
        <v>817</v>
      </c>
      <c r="D9" s="207" t="s">
        <v>818</v>
      </c>
      <c r="E9" s="207"/>
      <c r="F9" s="207">
        <v>14</v>
      </c>
      <c r="G9" s="207">
        <v>15</v>
      </c>
      <c r="H9" s="207">
        <v>16</v>
      </c>
      <c r="I9" s="207">
        <v>7.5</v>
      </c>
      <c r="J9" s="207">
        <v>7</v>
      </c>
      <c r="K9" s="207">
        <v>7.5</v>
      </c>
      <c r="L9" s="207">
        <v>7.5</v>
      </c>
      <c r="M9" s="207"/>
      <c r="N9" s="255">
        <f t="shared" si="0"/>
        <v>74.5</v>
      </c>
      <c r="O9" s="207"/>
      <c r="P9" s="207" t="s">
        <v>820</v>
      </c>
      <c r="Q9" s="207" t="s">
        <v>152</v>
      </c>
      <c r="R9" s="207" t="s">
        <v>76</v>
      </c>
      <c r="S9" s="207" t="s">
        <v>159</v>
      </c>
      <c r="T9" s="207" t="s">
        <v>821</v>
      </c>
      <c r="U9" s="207" t="s">
        <v>110</v>
      </c>
      <c r="V9" s="207" t="s">
        <v>4440</v>
      </c>
      <c r="W9" s="207" t="s">
        <v>110</v>
      </c>
      <c r="X9" s="207" t="s">
        <v>4441</v>
      </c>
      <c r="Y9" s="207" t="s">
        <v>110</v>
      </c>
      <c r="Z9" s="207" t="s">
        <v>3915</v>
      </c>
      <c r="AA9" s="207" t="s">
        <v>4439</v>
      </c>
      <c r="AB9" s="207"/>
      <c r="AC9" s="207" t="s">
        <v>4442</v>
      </c>
      <c r="AD9" s="207" t="s">
        <v>4443</v>
      </c>
      <c r="AE9" s="207"/>
      <c r="AF9" s="284"/>
      <c r="AG9" s="284"/>
      <c r="AH9" s="284"/>
      <c r="AI9" s="284"/>
      <c r="AJ9" s="284"/>
      <c r="AK9" s="284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50"/>
    </row>
    <row r="10" spans="1:110" s="250" customFormat="1" ht="33.75" customHeight="1">
      <c r="A10" s="294">
        <v>8</v>
      </c>
      <c r="B10" s="409">
        <v>359</v>
      </c>
      <c r="C10" s="206" t="s">
        <v>4431</v>
      </c>
      <c r="D10" s="203"/>
      <c r="E10" s="203"/>
      <c r="F10" s="203">
        <v>14</v>
      </c>
      <c r="G10" s="203">
        <v>14</v>
      </c>
      <c r="H10" s="203">
        <v>15</v>
      </c>
      <c r="I10" s="203">
        <v>7.5</v>
      </c>
      <c r="J10" s="203">
        <v>7</v>
      </c>
      <c r="K10" s="203">
        <v>7.5</v>
      </c>
      <c r="L10" s="203">
        <v>7</v>
      </c>
      <c r="M10" s="203"/>
      <c r="N10" s="255">
        <f t="shared" si="0"/>
        <v>72</v>
      </c>
      <c r="O10" s="203"/>
      <c r="P10" s="206" t="s">
        <v>4432</v>
      </c>
      <c r="Q10" s="206" t="s">
        <v>75</v>
      </c>
      <c r="R10" s="203"/>
      <c r="S10" s="206" t="s">
        <v>77</v>
      </c>
      <c r="T10" s="415" t="s">
        <v>807</v>
      </c>
      <c r="U10" s="207" t="s">
        <v>83</v>
      </c>
      <c r="V10" s="207" t="s">
        <v>4433</v>
      </c>
      <c r="W10" s="207" t="s">
        <v>4434</v>
      </c>
      <c r="X10" s="207" t="s">
        <v>4435</v>
      </c>
      <c r="Y10" s="207" t="s">
        <v>83</v>
      </c>
      <c r="Z10" s="207" t="s">
        <v>4436</v>
      </c>
      <c r="AA10" s="207" t="s">
        <v>4212</v>
      </c>
      <c r="AB10" s="249"/>
      <c r="AC10" s="207" t="s">
        <v>4437</v>
      </c>
      <c r="AD10" s="207" t="s">
        <v>4438</v>
      </c>
      <c r="AE10" s="249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48"/>
    </row>
    <row r="11" spans="1:110" s="248" customFormat="1" ht="33.75" customHeight="1">
      <c r="A11" s="294">
        <v>9</v>
      </c>
      <c r="B11" s="203" t="s">
        <v>1531</v>
      </c>
      <c r="C11" s="203" t="s">
        <v>1532</v>
      </c>
      <c r="D11" s="203" t="s">
        <v>1533</v>
      </c>
      <c r="E11" s="203"/>
      <c r="F11" s="203">
        <v>12</v>
      </c>
      <c r="G11" s="203">
        <v>14</v>
      </c>
      <c r="H11" s="203">
        <v>15</v>
      </c>
      <c r="I11" s="203">
        <v>7.5</v>
      </c>
      <c r="J11" s="203">
        <v>7</v>
      </c>
      <c r="K11" s="203">
        <v>8</v>
      </c>
      <c r="L11" s="203">
        <v>7</v>
      </c>
      <c r="M11" s="203"/>
      <c r="N11" s="255">
        <f t="shared" si="0"/>
        <v>70.5</v>
      </c>
      <c r="O11" s="203"/>
      <c r="P11" s="203" t="s">
        <v>1535</v>
      </c>
      <c r="Q11" s="203" t="s">
        <v>75</v>
      </c>
      <c r="R11" s="203" t="s">
        <v>76</v>
      </c>
      <c r="S11" s="203" t="s">
        <v>159</v>
      </c>
      <c r="T11" s="203" t="s">
        <v>281</v>
      </c>
      <c r="U11" s="203" t="s">
        <v>177</v>
      </c>
      <c r="V11" s="203" t="s">
        <v>1538</v>
      </c>
      <c r="W11" s="203" t="s">
        <v>809</v>
      </c>
      <c r="X11" s="203" t="s">
        <v>782</v>
      </c>
      <c r="Y11" s="203" t="s">
        <v>177</v>
      </c>
      <c r="Z11" s="203" t="s">
        <v>1539</v>
      </c>
      <c r="AA11" s="203" t="s">
        <v>1540</v>
      </c>
      <c r="AB11" s="203" t="s">
        <v>1541</v>
      </c>
      <c r="AC11" s="249" t="s">
        <v>1539</v>
      </c>
      <c r="AD11" s="249" t="s">
        <v>1540</v>
      </c>
      <c r="AE11" s="249" t="s">
        <v>1541</v>
      </c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</row>
    <row r="12" spans="1:110" s="248" customFormat="1" ht="33.75" customHeight="1">
      <c r="A12" s="294">
        <v>10</v>
      </c>
      <c r="B12" s="206" t="s">
        <v>976</v>
      </c>
      <c r="C12" s="206" t="s">
        <v>977</v>
      </c>
      <c r="D12" s="206" t="s">
        <v>978</v>
      </c>
      <c r="E12" s="206"/>
      <c r="F12" s="206">
        <v>14</v>
      </c>
      <c r="G12" s="206">
        <v>14</v>
      </c>
      <c r="H12" s="206">
        <v>15</v>
      </c>
      <c r="I12" s="206">
        <v>7</v>
      </c>
      <c r="J12" s="206">
        <v>6.5</v>
      </c>
      <c r="K12" s="206">
        <v>6.5</v>
      </c>
      <c r="L12" s="206">
        <v>7</v>
      </c>
      <c r="M12" s="206"/>
      <c r="N12" s="255">
        <f t="shared" si="0"/>
        <v>70</v>
      </c>
      <c r="O12" s="206"/>
      <c r="P12" s="206" t="s">
        <v>979</v>
      </c>
      <c r="Q12" s="206" t="s">
        <v>980</v>
      </c>
      <c r="R12" s="206" t="s">
        <v>76</v>
      </c>
      <c r="S12" s="206" t="s">
        <v>291</v>
      </c>
      <c r="T12" s="206" t="s">
        <v>164</v>
      </c>
      <c r="U12" s="206" t="s">
        <v>83</v>
      </c>
      <c r="V12" s="206" t="s">
        <v>945</v>
      </c>
      <c r="W12" s="206" t="s">
        <v>946</v>
      </c>
      <c r="X12" s="206" t="s">
        <v>947</v>
      </c>
      <c r="Y12" s="206" t="s">
        <v>110</v>
      </c>
      <c r="Z12" s="206" t="s">
        <v>822</v>
      </c>
      <c r="AA12" s="206" t="s">
        <v>823</v>
      </c>
      <c r="AB12" s="206"/>
      <c r="AC12" s="206" t="s">
        <v>948</v>
      </c>
      <c r="AD12" s="206" t="s">
        <v>949</v>
      </c>
      <c r="AE12" s="206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47"/>
    </row>
    <row r="13" spans="1:110" s="114" customFormat="1" ht="21.7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444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21"/>
    </row>
    <row r="14" spans="1:110" s="116" customFormat="1" ht="33.75" customHeight="1">
      <c r="A14" s="191"/>
      <c r="B14" s="191" t="s">
        <v>2139</v>
      </c>
      <c r="C14" s="191" t="s">
        <v>2140</v>
      </c>
      <c r="D14" s="191" t="s">
        <v>2141</v>
      </c>
      <c r="E14" s="191"/>
      <c r="F14" s="191">
        <v>15</v>
      </c>
      <c r="G14" s="191">
        <v>13</v>
      </c>
      <c r="H14" s="191">
        <v>14</v>
      </c>
      <c r="I14" s="191">
        <v>6</v>
      </c>
      <c r="J14" s="191">
        <v>6.5</v>
      </c>
      <c r="K14" s="191">
        <v>6</v>
      </c>
      <c r="L14" s="191">
        <v>6.5</v>
      </c>
      <c r="M14" s="191"/>
      <c r="N14" s="194">
        <f>SUM(F14:L14)</f>
        <v>67</v>
      </c>
      <c r="O14" s="191"/>
      <c r="P14" s="191" t="s">
        <v>2142</v>
      </c>
      <c r="Q14" s="191" t="s">
        <v>980</v>
      </c>
      <c r="R14" s="191" t="s">
        <v>76</v>
      </c>
      <c r="S14" s="191" t="s">
        <v>291</v>
      </c>
      <c r="T14" s="191" t="s">
        <v>2144</v>
      </c>
      <c r="U14" s="191" t="s">
        <v>110</v>
      </c>
      <c r="V14" s="191" t="s">
        <v>2145</v>
      </c>
      <c r="W14" s="191" t="s">
        <v>241</v>
      </c>
      <c r="X14" s="191" t="s">
        <v>2146</v>
      </c>
      <c r="Y14" s="191" t="s">
        <v>320</v>
      </c>
      <c r="Z14" s="191" t="s">
        <v>2147</v>
      </c>
      <c r="AA14" s="191" t="s">
        <v>2148</v>
      </c>
      <c r="AB14" s="191" t="s">
        <v>2149</v>
      </c>
      <c r="AC14" s="191" t="s">
        <v>2087</v>
      </c>
      <c r="AD14" s="191" t="s">
        <v>2088</v>
      </c>
      <c r="AE14" s="191" t="s">
        <v>2089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</row>
    <row r="15" spans="1:110" s="114" customFormat="1" ht="33.75" customHeight="1">
      <c r="A15" s="187"/>
      <c r="B15" s="113"/>
      <c r="C15" s="187" t="s">
        <v>2501</v>
      </c>
      <c r="D15" s="187" t="s">
        <v>2503</v>
      </c>
      <c r="E15" s="214"/>
      <c r="F15" s="214">
        <v>14</v>
      </c>
      <c r="G15" s="214">
        <v>13</v>
      </c>
      <c r="H15" s="214">
        <v>13</v>
      </c>
      <c r="I15" s="214">
        <v>6.5</v>
      </c>
      <c r="J15" s="214">
        <v>6.5</v>
      </c>
      <c r="K15" s="214">
        <v>7.5</v>
      </c>
      <c r="L15" s="214">
        <v>6.5</v>
      </c>
      <c r="M15" s="187"/>
      <c r="N15" s="194">
        <f>SUM(F15:L15)</f>
        <v>67</v>
      </c>
      <c r="O15" s="187"/>
      <c r="P15" s="187" t="s">
        <v>820</v>
      </c>
      <c r="Q15" s="187" t="s">
        <v>83</v>
      </c>
      <c r="R15" s="187" t="s">
        <v>76</v>
      </c>
      <c r="S15" s="187" t="s">
        <v>159</v>
      </c>
      <c r="T15" s="187" t="s">
        <v>1257</v>
      </c>
      <c r="U15" s="187" t="s">
        <v>1258</v>
      </c>
      <c r="V15" s="187" t="s">
        <v>2506</v>
      </c>
      <c r="W15" s="187" t="s">
        <v>2410</v>
      </c>
      <c r="X15" s="187" t="s">
        <v>2507</v>
      </c>
      <c r="Y15" s="187" t="s">
        <v>320</v>
      </c>
      <c r="Z15" s="187" t="s">
        <v>2380</v>
      </c>
      <c r="AA15" s="214" t="s">
        <v>2381</v>
      </c>
      <c r="AB15" s="214"/>
      <c r="AC15" s="214" t="s">
        <v>2380</v>
      </c>
      <c r="AD15" s="214" t="s">
        <v>2381</v>
      </c>
      <c r="AE15" s="214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</row>
    <row r="16" spans="1:110" s="114" customFormat="1" ht="21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444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21"/>
    </row>
  </sheetData>
  <sortState xmlns:xlrd2="http://schemas.microsoft.com/office/spreadsheetml/2017/richdata2" ref="A3:DF15">
    <sortCondition descending="1" ref="N3:N15"/>
  </sortState>
  <mergeCells count="1">
    <mergeCell ref="J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8888-EDB3-49DA-9662-7F93E0EF7901}">
  <dimension ref="A1:DF6"/>
  <sheetViews>
    <sheetView workbookViewId="0">
      <selection activeCell="A3" sqref="A3:XFD3"/>
    </sheetView>
  </sheetViews>
  <sheetFormatPr defaultRowHeight="15"/>
  <cols>
    <col min="1" max="1" width="9.140625" style="123"/>
    <col min="2" max="2" width="9" style="123" customWidth="1"/>
    <col min="3" max="3" width="15" style="123" customWidth="1"/>
    <col min="4" max="4" width="9" style="123" hidden="1" customWidth="1"/>
    <col min="5" max="13" width="9" style="123" customWidth="1"/>
    <col min="14" max="14" width="9" style="442" customWidth="1"/>
    <col min="15" max="16" width="9" style="123" customWidth="1"/>
    <col min="17" max="17" width="12.28515625" style="123" bestFit="1" customWidth="1"/>
    <col min="18" max="18" width="11.140625" style="123" hidden="1" customWidth="1"/>
    <col min="19" max="19" width="7.28515625" style="123" bestFit="1" customWidth="1"/>
    <col min="20" max="20" width="9.140625" style="123" bestFit="1" customWidth="1"/>
    <col min="21" max="22" width="10.5703125" style="123" bestFit="1" customWidth="1"/>
    <col min="23" max="23" width="32.85546875" style="123" bestFit="1" customWidth="1"/>
    <col min="24" max="24" width="9.28515625" style="123" bestFit="1" customWidth="1"/>
    <col min="25" max="25" width="11.7109375" style="123" bestFit="1" customWidth="1"/>
    <col min="26" max="26" width="15.7109375" style="123" bestFit="1" customWidth="1"/>
    <col min="27" max="27" width="18.5703125" style="123" bestFit="1" customWidth="1"/>
    <col min="28" max="28" width="26.42578125" style="123" bestFit="1" customWidth="1"/>
    <col min="29" max="29" width="16" style="123" bestFit="1" customWidth="1"/>
    <col min="30" max="31" width="26.42578125" style="123" bestFit="1" customWidth="1"/>
    <col min="32" max="32" width="9" style="123" customWidth="1"/>
    <col min="33" max="16384" width="9.140625" style="123"/>
  </cols>
  <sheetData>
    <row r="1" spans="1:110" ht="21.75" customHeight="1">
      <c r="A1" s="258" t="s">
        <v>1011</v>
      </c>
      <c r="C1" s="258"/>
      <c r="D1" s="258"/>
      <c r="E1" s="258"/>
      <c r="F1" s="258"/>
      <c r="G1" s="258"/>
      <c r="H1" s="258"/>
      <c r="I1" s="586"/>
      <c r="J1" s="586"/>
      <c r="K1" s="586"/>
      <c r="L1" s="586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2" spans="1:110" s="114" customFormat="1" ht="15" customHeight="1" thickBot="1">
      <c r="A2" s="274" t="s">
        <v>519</v>
      </c>
      <c r="B2" s="185" t="s">
        <v>2</v>
      </c>
      <c r="C2" s="185" t="s">
        <v>3</v>
      </c>
      <c r="D2" s="185" t="s">
        <v>4</v>
      </c>
      <c r="E2" s="239"/>
      <c r="F2" s="274" t="s">
        <v>512</v>
      </c>
      <c r="G2" s="274" t="s">
        <v>513</v>
      </c>
      <c r="H2" s="274" t="s">
        <v>514</v>
      </c>
      <c r="I2" s="274" t="s">
        <v>515</v>
      </c>
      <c r="J2" s="275" t="s">
        <v>516</v>
      </c>
      <c r="K2" s="275" t="s">
        <v>517</v>
      </c>
      <c r="L2" s="275" t="s">
        <v>482</v>
      </c>
      <c r="M2" s="239"/>
      <c r="N2" s="275" t="s">
        <v>518</v>
      </c>
      <c r="O2" s="279"/>
      <c r="P2" s="185" t="s">
        <v>12</v>
      </c>
      <c r="Q2" s="185" t="s">
        <v>13</v>
      </c>
      <c r="R2" s="185" t="s">
        <v>14</v>
      </c>
      <c r="S2" s="185" t="s">
        <v>15</v>
      </c>
      <c r="T2" s="185" t="s">
        <v>24</v>
      </c>
      <c r="U2" s="185" t="s">
        <v>25</v>
      </c>
      <c r="V2" s="185" t="s">
        <v>26</v>
      </c>
      <c r="W2" s="185" t="s">
        <v>27</v>
      </c>
      <c r="X2" s="185" t="s">
        <v>28</v>
      </c>
      <c r="Y2" s="185" t="s">
        <v>29</v>
      </c>
      <c r="Z2" s="185" t="s">
        <v>32</v>
      </c>
      <c r="AA2" s="185" t="s">
        <v>34</v>
      </c>
      <c r="AB2" s="185" t="s">
        <v>35</v>
      </c>
      <c r="AC2" s="185" t="s">
        <v>61</v>
      </c>
      <c r="AD2" s="185" t="s">
        <v>63</v>
      </c>
      <c r="AE2" s="185" t="s">
        <v>64</v>
      </c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</row>
    <row r="3" spans="1:110" s="301" customFormat="1" ht="33.75" customHeight="1">
      <c r="A3" s="292">
        <v>1</v>
      </c>
      <c r="B3" s="253" t="s">
        <v>3165</v>
      </c>
      <c r="C3" s="253" t="s">
        <v>3166</v>
      </c>
      <c r="D3" s="253" t="s">
        <v>3167</v>
      </c>
      <c r="E3" s="253"/>
      <c r="F3" s="253">
        <v>16</v>
      </c>
      <c r="G3" s="253">
        <v>15</v>
      </c>
      <c r="H3" s="253">
        <v>17</v>
      </c>
      <c r="I3" s="253">
        <v>8</v>
      </c>
      <c r="J3" s="253">
        <v>8</v>
      </c>
      <c r="K3" s="253">
        <v>6.5</v>
      </c>
      <c r="L3" s="253">
        <v>8</v>
      </c>
      <c r="M3" s="253"/>
      <c r="N3" s="254">
        <f>SUM(F3:L3)</f>
        <v>78.5</v>
      </c>
      <c r="O3" s="253"/>
      <c r="P3" s="253" t="s">
        <v>3168</v>
      </c>
      <c r="Q3" s="253" t="s">
        <v>75</v>
      </c>
      <c r="R3" s="253"/>
      <c r="S3" s="256" t="s">
        <v>159</v>
      </c>
      <c r="T3" s="253" t="s">
        <v>489</v>
      </c>
      <c r="U3" s="253" t="s">
        <v>320</v>
      </c>
      <c r="V3" s="253" t="s">
        <v>3170</v>
      </c>
      <c r="W3" s="253" t="s">
        <v>3171</v>
      </c>
      <c r="X3" s="253" t="s">
        <v>2543</v>
      </c>
      <c r="Y3" s="253" t="s">
        <v>110</v>
      </c>
      <c r="Z3" s="253" t="s">
        <v>3172</v>
      </c>
      <c r="AA3" s="253" t="s">
        <v>3173</v>
      </c>
      <c r="AB3" s="253"/>
      <c r="AC3" s="300" t="s">
        <v>2844</v>
      </c>
      <c r="AD3" s="300" t="s">
        <v>2845</v>
      </c>
      <c r="AE3" s="300" t="s">
        <v>2846</v>
      </c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</row>
    <row r="4" spans="1:110" s="248" customFormat="1" ht="33.75" customHeight="1">
      <c r="A4" s="294">
        <v>2</v>
      </c>
      <c r="C4" s="203" t="s">
        <v>2552</v>
      </c>
      <c r="D4" s="203" t="s">
        <v>2554</v>
      </c>
      <c r="E4" s="203"/>
      <c r="F4" s="203">
        <v>16</v>
      </c>
      <c r="G4" s="203">
        <v>13</v>
      </c>
      <c r="H4" s="203">
        <v>16</v>
      </c>
      <c r="I4" s="203">
        <v>7</v>
      </c>
      <c r="J4" s="203">
        <v>7.5</v>
      </c>
      <c r="K4" s="203">
        <v>8</v>
      </c>
      <c r="L4" s="203">
        <v>7.5</v>
      </c>
      <c r="M4" s="203"/>
      <c r="N4" s="255">
        <f>SUM(F4:M4)</f>
        <v>75</v>
      </c>
      <c r="O4" s="203"/>
      <c r="P4" s="203" t="s">
        <v>2556</v>
      </c>
      <c r="Q4" s="203" t="s">
        <v>75</v>
      </c>
      <c r="R4" s="203" t="s">
        <v>76</v>
      </c>
      <c r="S4" s="203" t="s">
        <v>159</v>
      </c>
      <c r="T4" s="203" t="s">
        <v>2559</v>
      </c>
      <c r="U4" s="203" t="s">
        <v>83</v>
      </c>
      <c r="V4" s="203" t="s">
        <v>2560</v>
      </c>
      <c r="W4" s="203" t="s">
        <v>2561</v>
      </c>
      <c r="X4" s="203" t="s">
        <v>842</v>
      </c>
      <c r="Y4" s="203" t="s">
        <v>83</v>
      </c>
      <c r="Z4" s="203"/>
      <c r="AB4" s="203" t="s">
        <v>2411</v>
      </c>
      <c r="AC4" s="249"/>
      <c r="AD4" s="249" t="s">
        <v>2411</v>
      </c>
      <c r="AE4" s="249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</row>
    <row r="5" spans="1:110" s="248" customFormat="1" ht="33.75" customHeight="1">
      <c r="A5" s="294">
        <v>3</v>
      </c>
      <c r="B5" s="206" t="s">
        <v>1012</v>
      </c>
      <c r="C5" s="206" t="s">
        <v>1013</v>
      </c>
      <c r="D5" s="206" t="s">
        <v>1014</v>
      </c>
      <c r="E5" s="206"/>
      <c r="F5" s="206">
        <v>14</v>
      </c>
      <c r="G5" s="206">
        <v>15</v>
      </c>
      <c r="H5" s="206">
        <v>15</v>
      </c>
      <c r="I5" s="206">
        <v>7</v>
      </c>
      <c r="J5" s="206">
        <v>6.5</v>
      </c>
      <c r="K5" s="206">
        <v>6</v>
      </c>
      <c r="L5" s="206">
        <v>7</v>
      </c>
      <c r="M5" s="206"/>
      <c r="N5" s="255">
        <f>SUM(F5:M5)</f>
        <v>70.5</v>
      </c>
      <c r="O5" s="206"/>
      <c r="P5" s="206" t="s">
        <v>1016</v>
      </c>
      <c r="Q5" s="206" t="s">
        <v>1017</v>
      </c>
      <c r="R5" s="206" t="s">
        <v>290</v>
      </c>
      <c r="S5" s="206" t="s">
        <v>159</v>
      </c>
      <c r="T5" s="206" t="s">
        <v>1021</v>
      </c>
      <c r="U5" s="206" t="s">
        <v>83</v>
      </c>
      <c r="V5" s="206" t="s">
        <v>1022</v>
      </c>
      <c r="W5" s="206" t="s">
        <v>800</v>
      </c>
      <c r="X5" s="206" t="s">
        <v>1023</v>
      </c>
      <c r="Y5" s="206" t="s">
        <v>83</v>
      </c>
      <c r="Z5" s="206" t="s">
        <v>73</v>
      </c>
      <c r="AB5" s="206" t="s">
        <v>584</v>
      </c>
      <c r="AC5" s="206" t="s">
        <v>1024</v>
      </c>
      <c r="AD5" s="206" t="s">
        <v>1025</v>
      </c>
      <c r="AE5" s="206"/>
      <c r="AF5" s="251"/>
      <c r="AG5" s="251"/>
      <c r="AH5" s="251"/>
      <c r="AI5" s="251"/>
      <c r="AJ5" s="251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</row>
    <row r="6" spans="1:110" s="248" customFormat="1" ht="33.75" customHeight="1">
      <c r="A6" s="295">
        <v>4</v>
      </c>
      <c r="B6" s="207" t="s">
        <v>1026</v>
      </c>
      <c r="C6" s="207" t="s">
        <v>1027</v>
      </c>
      <c r="D6" s="207" t="s">
        <v>1028</v>
      </c>
      <c r="E6" s="207"/>
      <c r="F6" s="207">
        <v>13</v>
      </c>
      <c r="G6" s="207">
        <v>14</v>
      </c>
      <c r="H6" s="207">
        <v>13</v>
      </c>
      <c r="I6" s="207">
        <v>6.5</v>
      </c>
      <c r="J6" s="207">
        <v>6.5</v>
      </c>
      <c r="K6" s="207">
        <v>6.5</v>
      </c>
      <c r="L6" s="207">
        <v>6.5</v>
      </c>
      <c r="M6" s="207"/>
      <c r="N6" s="264">
        <f>SUM(F6:M6)</f>
        <v>66</v>
      </c>
      <c r="O6" s="207"/>
      <c r="P6" s="207" t="s">
        <v>1029</v>
      </c>
      <c r="Q6" s="207" t="s">
        <v>75</v>
      </c>
      <c r="R6" s="207" t="s">
        <v>76</v>
      </c>
      <c r="S6" s="207" t="s">
        <v>291</v>
      </c>
      <c r="T6" s="207" t="s">
        <v>164</v>
      </c>
      <c r="U6" s="207" t="s">
        <v>83</v>
      </c>
      <c r="V6" s="207" t="s">
        <v>1033</v>
      </c>
      <c r="W6" s="207" t="s">
        <v>83</v>
      </c>
      <c r="X6" s="207" t="s">
        <v>271</v>
      </c>
      <c r="Y6" s="207" t="s">
        <v>83</v>
      </c>
      <c r="Z6" s="207" t="s">
        <v>1034</v>
      </c>
      <c r="AA6" s="207" t="s">
        <v>1035</v>
      </c>
      <c r="AB6" s="207" t="s">
        <v>1036</v>
      </c>
      <c r="AC6" s="207" t="s">
        <v>1034</v>
      </c>
      <c r="AD6" s="207" t="s">
        <v>1035</v>
      </c>
      <c r="AE6" s="207" t="s">
        <v>1036</v>
      </c>
    </row>
  </sheetData>
  <sortState xmlns:xlrd2="http://schemas.microsoft.com/office/spreadsheetml/2017/richdata2" ref="B3:DF6">
    <sortCondition descending="1" ref="N3:N6"/>
  </sortState>
  <mergeCells count="1">
    <mergeCell ref="I1:L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9F48-46CD-479B-87B5-A47416D5B43F}">
  <dimension ref="A1:CX3"/>
  <sheetViews>
    <sheetView workbookViewId="0">
      <selection activeCell="A3" sqref="A3:XFD3"/>
    </sheetView>
  </sheetViews>
  <sheetFormatPr defaultRowHeight="15"/>
  <cols>
    <col min="1" max="1" width="9.140625" style="123"/>
    <col min="3" max="3" width="13.5703125" customWidth="1"/>
    <col min="4" max="4" width="0" hidden="1" customWidth="1"/>
    <col min="5" max="5" width="8.5703125" customWidth="1"/>
    <col min="6" max="11" width="11" customWidth="1"/>
    <col min="14" max="14" width="11.28515625" bestFit="1" customWidth="1"/>
    <col min="15" max="15" width="16.140625" bestFit="1" customWidth="1"/>
    <col min="16" max="16" width="12.85546875" bestFit="1" customWidth="1"/>
    <col min="17" max="17" width="8.7109375" bestFit="1" customWidth="1"/>
    <col min="18" max="18" width="12.140625" bestFit="1" customWidth="1"/>
    <col min="19" max="19" width="13.28515625" bestFit="1" customWidth="1"/>
    <col min="20" max="20" width="12" bestFit="1" customWidth="1"/>
    <col min="21" max="21" width="13.42578125" bestFit="1" customWidth="1"/>
    <col min="22" max="22" width="10.140625" bestFit="1" customWidth="1"/>
    <col min="23" max="23" width="15.28515625" bestFit="1" customWidth="1"/>
    <col min="24" max="24" width="19.42578125" bestFit="1" customWidth="1"/>
    <col min="25" max="25" width="19.140625" bestFit="1" customWidth="1"/>
    <col min="26" max="26" width="19.7109375" bestFit="1" customWidth="1"/>
    <col min="27" max="27" width="19.28515625" bestFit="1" customWidth="1"/>
    <col min="28" max="28" width="27" bestFit="1" customWidth="1"/>
  </cols>
  <sheetData>
    <row r="1" spans="1:102" s="123" customFormat="1" ht="21.75" customHeight="1">
      <c r="A1" s="258" t="s">
        <v>2791</v>
      </c>
      <c r="B1" s="258"/>
      <c r="D1" s="258"/>
      <c r="E1" s="258"/>
      <c r="F1" s="258"/>
      <c r="G1" s="258"/>
      <c r="H1" s="258"/>
      <c r="I1" s="586"/>
      <c r="J1" s="586"/>
      <c r="K1" s="586"/>
      <c r="L1" s="586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</row>
    <row r="2" spans="1:102" s="114" customFormat="1" ht="15" customHeight="1" thickBot="1">
      <c r="A2" s="274" t="s">
        <v>519</v>
      </c>
      <c r="B2" s="185" t="s">
        <v>2</v>
      </c>
      <c r="C2" s="185" t="s">
        <v>1915</v>
      </c>
      <c r="D2" s="185"/>
      <c r="E2" s="239"/>
      <c r="F2" s="274" t="s">
        <v>4362</v>
      </c>
      <c r="G2" s="274" t="s">
        <v>4363</v>
      </c>
      <c r="H2" s="274" t="s">
        <v>4364</v>
      </c>
      <c r="I2" s="274" t="s">
        <v>4365</v>
      </c>
      <c r="J2" s="275" t="s">
        <v>4366</v>
      </c>
      <c r="K2" s="275" t="s">
        <v>4367</v>
      </c>
      <c r="L2" s="275"/>
      <c r="M2" s="239" t="s">
        <v>4361</v>
      </c>
      <c r="N2" s="275" t="s">
        <v>12</v>
      </c>
      <c r="O2" s="279" t="s">
        <v>13</v>
      </c>
      <c r="P2" s="185" t="s">
        <v>14</v>
      </c>
      <c r="Q2" s="185" t="s">
        <v>15</v>
      </c>
      <c r="R2" s="185" t="s">
        <v>24</v>
      </c>
      <c r="S2" s="185" t="s">
        <v>25</v>
      </c>
      <c r="T2" s="185" t="s">
        <v>26</v>
      </c>
      <c r="U2" s="185" t="s">
        <v>27</v>
      </c>
      <c r="V2" s="185" t="s">
        <v>28</v>
      </c>
      <c r="W2" s="185" t="s">
        <v>29</v>
      </c>
      <c r="X2" s="185" t="s">
        <v>32</v>
      </c>
      <c r="Y2" s="185" t="s">
        <v>34</v>
      </c>
      <c r="Z2" s="185" t="s">
        <v>61</v>
      </c>
      <c r="AA2" s="185" t="s">
        <v>63</v>
      </c>
      <c r="AB2" s="185" t="s">
        <v>64</v>
      </c>
      <c r="AC2" s="185"/>
      <c r="AD2" s="185"/>
      <c r="AE2" s="185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</row>
    <row r="3" spans="1:102" s="412" customFormat="1" ht="33.75" customHeight="1">
      <c r="A3" s="410">
        <v>1</v>
      </c>
      <c r="B3" s="411" t="s">
        <v>2722</v>
      </c>
      <c r="C3" s="411" t="s">
        <v>2723</v>
      </c>
      <c r="D3" s="411" t="s">
        <v>2724</v>
      </c>
      <c r="E3" s="411"/>
      <c r="F3" s="411">
        <v>7.5</v>
      </c>
      <c r="G3" s="411">
        <v>15</v>
      </c>
      <c r="H3" s="411">
        <v>16</v>
      </c>
      <c r="I3" s="411">
        <v>14</v>
      </c>
      <c r="J3" s="411">
        <v>13</v>
      </c>
      <c r="K3" s="411">
        <v>6.5</v>
      </c>
      <c r="M3" s="445">
        <f>SUM(F3:K3)</f>
        <v>72</v>
      </c>
      <c r="N3" s="411" t="s">
        <v>2726</v>
      </c>
      <c r="O3" s="411" t="s">
        <v>2727</v>
      </c>
      <c r="P3" s="411" t="s">
        <v>76</v>
      </c>
      <c r="Q3" s="411" t="s">
        <v>291</v>
      </c>
      <c r="R3" s="411" t="s">
        <v>2731</v>
      </c>
      <c r="S3" s="411" t="s">
        <v>320</v>
      </c>
      <c r="T3" s="411" t="s">
        <v>2732</v>
      </c>
      <c r="U3" s="411" t="s">
        <v>83</v>
      </c>
      <c r="V3" s="411" t="s">
        <v>176</v>
      </c>
      <c r="W3" s="411" t="s">
        <v>177</v>
      </c>
      <c r="X3" s="411" t="s">
        <v>2733</v>
      </c>
      <c r="Y3" s="411" t="s">
        <v>2734</v>
      </c>
      <c r="Z3" s="413" t="s">
        <v>2741</v>
      </c>
      <c r="AA3" s="413" t="s">
        <v>2742</v>
      </c>
      <c r="AB3" s="413" t="s">
        <v>2743</v>
      </c>
    </row>
  </sheetData>
  <mergeCells count="1">
    <mergeCell ref="I1:L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EC78-F998-41C0-BBDC-918F4B946421}">
  <dimension ref="A1:DF15"/>
  <sheetViews>
    <sheetView workbookViewId="0">
      <selection activeCell="A7" sqref="A7:XFD7"/>
    </sheetView>
  </sheetViews>
  <sheetFormatPr defaultRowHeight="15"/>
  <cols>
    <col min="1" max="1" width="8.5703125" style="124" bestFit="1" customWidth="1"/>
    <col min="2" max="2" width="7.140625" style="123" bestFit="1" customWidth="1"/>
    <col min="3" max="3" width="14.7109375" style="123" bestFit="1" customWidth="1"/>
    <col min="4" max="4" width="9.42578125" style="123" bestFit="1" customWidth="1"/>
    <col min="5" max="5" width="15.42578125" style="123" hidden="1" customWidth="1"/>
    <col min="6" max="6" width="6.85546875" style="123" bestFit="1" customWidth="1"/>
    <col min="7" max="7" width="12" style="123" bestFit="1" customWidth="1"/>
    <col min="8" max="8" width="10.7109375" style="123" bestFit="1" customWidth="1"/>
    <col min="9" max="9" width="11.140625" style="123" bestFit="1" customWidth="1"/>
    <col min="10" max="10" width="12" style="123" bestFit="1" customWidth="1"/>
    <col min="11" max="11" width="6.42578125" style="123" bestFit="1" customWidth="1"/>
    <col min="12" max="12" width="9" style="123" bestFit="1" customWidth="1"/>
    <col min="13" max="13" width="9.42578125" style="123" hidden="1" customWidth="1"/>
    <col min="14" max="14" width="8.7109375" style="123" bestFit="1" customWidth="1"/>
    <col min="15" max="15" width="16.42578125" style="123" bestFit="1" customWidth="1"/>
    <col min="16" max="16" width="12.42578125" style="123" bestFit="1" customWidth="1"/>
    <col min="17" max="17" width="14.85546875" style="123" bestFit="1" customWidth="1"/>
    <col min="18" max="18" width="30.5703125" style="123" bestFit="1" customWidth="1"/>
    <col min="19" max="19" width="15.5703125" style="123" bestFit="1" customWidth="1"/>
    <col min="20" max="20" width="11.7109375" style="123" bestFit="1" customWidth="1"/>
    <col min="21" max="21" width="17" style="123" bestFit="1" customWidth="1"/>
    <col min="22" max="22" width="17.5703125" style="123" bestFit="1" customWidth="1"/>
    <col min="23" max="23" width="29.7109375" style="123" bestFit="1" customWidth="1"/>
    <col min="24" max="24" width="17" style="123" bestFit="1" customWidth="1"/>
    <col min="25" max="25" width="17.5703125" style="123" bestFit="1" customWidth="1"/>
    <col min="26" max="26" width="23.42578125" style="123" bestFit="1" customWidth="1"/>
    <col min="27" max="27" width="16.42578125" style="123" bestFit="1" customWidth="1"/>
    <col min="28" max="28" width="22.5703125" style="123" bestFit="1" customWidth="1"/>
    <col min="29" max="16384" width="9.140625" style="123"/>
  </cols>
  <sheetData>
    <row r="1" spans="1:110" ht="18">
      <c r="A1" s="588" t="s">
        <v>354</v>
      </c>
      <c r="B1" s="588"/>
      <c r="C1" s="588"/>
      <c r="D1" s="588"/>
      <c r="E1" s="588"/>
      <c r="F1" s="588"/>
    </row>
    <row r="2" spans="1:110" s="114" customFormat="1" ht="23.25" customHeight="1">
      <c r="A2" s="175" t="s">
        <v>352</v>
      </c>
      <c r="B2" s="176" t="s">
        <v>2</v>
      </c>
      <c r="C2" s="176" t="s">
        <v>3</v>
      </c>
      <c r="D2" s="176" t="s">
        <v>13</v>
      </c>
      <c r="E2" s="176" t="s">
        <v>4</v>
      </c>
      <c r="F2" s="177" t="s">
        <v>347</v>
      </c>
      <c r="G2" s="177" t="s">
        <v>3798</v>
      </c>
      <c r="H2" s="177" t="s">
        <v>3799</v>
      </c>
      <c r="I2" s="177" t="s">
        <v>3800</v>
      </c>
      <c r="J2" s="177" t="s">
        <v>3801</v>
      </c>
      <c r="K2" s="178" t="s">
        <v>259</v>
      </c>
      <c r="L2" s="176" t="s">
        <v>12</v>
      </c>
      <c r="M2" s="176" t="s">
        <v>14</v>
      </c>
      <c r="N2" s="176" t="s">
        <v>15</v>
      </c>
      <c r="O2" s="176" t="s">
        <v>24</v>
      </c>
      <c r="P2" s="176" t="s">
        <v>25</v>
      </c>
      <c r="Q2" s="176" t="s">
        <v>26</v>
      </c>
      <c r="R2" s="176" t="s">
        <v>27</v>
      </c>
      <c r="S2" s="176" t="s">
        <v>28</v>
      </c>
      <c r="T2" s="176" t="s">
        <v>29</v>
      </c>
      <c r="U2" s="176" t="s">
        <v>32</v>
      </c>
      <c r="V2" s="176" t="s">
        <v>34</v>
      </c>
      <c r="W2" s="176" t="s">
        <v>35</v>
      </c>
      <c r="X2" s="176" t="s">
        <v>61</v>
      </c>
      <c r="Y2" s="176" t="s">
        <v>63</v>
      </c>
      <c r="Z2" s="179" t="s">
        <v>64</v>
      </c>
      <c r="AA2" s="126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</row>
    <row r="3" spans="1:110" s="117" customFormat="1" ht="33.75" customHeight="1">
      <c r="A3" s="168">
        <v>1</v>
      </c>
      <c r="B3" s="169" t="s">
        <v>2112</v>
      </c>
      <c r="C3" s="169" t="s">
        <v>2113</v>
      </c>
      <c r="D3" s="169" t="s">
        <v>75</v>
      </c>
      <c r="E3" s="169" t="s">
        <v>2114</v>
      </c>
      <c r="F3" s="170">
        <v>24</v>
      </c>
      <c r="G3" s="170">
        <v>16</v>
      </c>
      <c r="H3" s="170">
        <v>17</v>
      </c>
      <c r="I3" s="170">
        <v>16</v>
      </c>
      <c r="J3" s="171">
        <v>8.5</v>
      </c>
      <c r="K3" s="172">
        <f t="shared" ref="K3:K12" si="0">SUM(F3:J3)</f>
        <v>81.5</v>
      </c>
      <c r="L3" s="169" t="s">
        <v>795</v>
      </c>
      <c r="M3" s="169" t="s">
        <v>201</v>
      </c>
      <c r="N3" s="169" t="s">
        <v>159</v>
      </c>
      <c r="O3" s="169" t="s">
        <v>884</v>
      </c>
      <c r="P3" s="169" t="s">
        <v>83</v>
      </c>
      <c r="Q3" s="169" t="s">
        <v>2115</v>
      </c>
      <c r="R3" s="169" t="s">
        <v>390</v>
      </c>
      <c r="S3" s="169" t="s">
        <v>419</v>
      </c>
      <c r="T3" s="169" t="s">
        <v>83</v>
      </c>
      <c r="U3" s="169" t="s">
        <v>2116</v>
      </c>
      <c r="V3" s="169" t="s">
        <v>2117</v>
      </c>
      <c r="W3" s="169" t="s">
        <v>2118</v>
      </c>
      <c r="X3" s="173" t="s">
        <v>2126</v>
      </c>
      <c r="Y3" s="173" t="s">
        <v>2127</v>
      </c>
      <c r="Z3" s="174" t="s">
        <v>2128</v>
      </c>
      <c r="AA3" s="115"/>
      <c r="AB3" s="115"/>
      <c r="AC3" s="115"/>
      <c r="AD3" s="115"/>
      <c r="AE3" s="115"/>
      <c r="AF3" s="115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</row>
    <row r="4" spans="1:110" s="117" customFormat="1" ht="33.75" customHeight="1">
      <c r="A4" s="129">
        <v>2</v>
      </c>
      <c r="B4" s="130" t="s">
        <v>311</v>
      </c>
      <c r="C4" s="130" t="s">
        <v>312</v>
      </c>
      <c r="D4" s="130" t="s">
        <v>75</v>
      </c>
      <c r="E4" s="130" t="s">
        <v>313</v>
      </c>
      <c r="F4" s="135">
        <v>25.5</v>
      </c>
      <c r="G4" s="135">
        <v>16</v>
      </c>
      <c r="H4" s="135">
        <v>16</v>
      </c>
      <c r="I4" s="135">
        <v>15</v>
      </c>
      <c r="J4" s="139">
        <v>7.5</v>
      </c>
      <c r="K4" s="138">
        <f t="shared" si="0"/>
        <v>80</v>
      </c>
      <c r="L4" s="130" t="s">
        <v>315</v>
      </c>
      <c r="M4" s="130" t="s">
        <v>201</v>
      </c>
      <c r="N4" s="130" t="s">
        <v>159</v>
      </c>
      <c r="O4" s="130" t="s">
        <v>319</v>
      </c>
      <c r="P4" s="130" t="s">
        <v>320</v>
      </c>
      <c r="Q4" s="130" t="s">
        <v>321</v>
      </c>
      <c r="R4" s="130" t="s">
        <v>83</v>
      </c>
      <c r="S4" s="130" t="s">
        <v>322</v>
      </c>
      <c r="T4" s="130" t="s">
        <v>320</v>
      </c>
      <c r="U4" s="130"/>
      <c r="V4" s="130" t="s">
        <v>323</v>
      </c>
      <c r="W4" s="130"/>
      <c r="X4" s="131"/>
      <c r="Z4" s="131" t="s">
        <v>323</v>
      </c>
    </row>
    <row r="5" spans="1:110" s="114" customFormat="1" ht="33.75" customHeight="1">
      <c r="A5" s="129">
        <v>3</v>
      </c>
      <c r="B5" s="130" t="s">
        <v>1605</v>
      </c>
      <c r="C5" s="130" t="s">
        <v>1606</v>
      </c>
      <c r="D5" s="130" t="s">
        <v>75</v>
      </c>
      <c r="E5" s="130" t="s">
        <v>1607</v>
      </c>
      <c r="F5" s="135">
        <v>24</v>
      </c>
      <c r="G5" s="135">
        <v>15</v>
      </c>
      <c r="H5" s="135">
        <v>15</v>
      </c>
      <c r="I5" s="135">
        <v>15</v>
      </c>
      <c r="J5" s="139">
        <v>8.5</v>
      </c>
      <c r="K5" s="138">
        <f t="shared" si="0"/>
        <v>77.5</v>
      </c>
      <c r="L5" s="130" t="s">
        <v>1609</v>
      </c>
      <c r="M5" s="130" t="s">
        <v>201</v>
      </c>
      <c r="N5" s="130" t="s">
        <v>159</v>
      </c>
      <c r="O5" s="131" t="s">
        <v>1329</v>
      </c>
      <c r="P5" s="131" t="s">
        <v>87</v>
      </c>
      <c r="Q5" s="131" t="s">
        <v>1611</v>
      </c>
      <c r="R5" s="131" t="s">
        <v>1612</v>
      </c>
      <c r="S5" s="131" t="s">
        <v>1613</v>
      </c>
      <c r="T5" s="131" t="s">
        <v>110</v>
      </c>
      <c r="U5" s="131" t="s">
        <v>1160</v>
      </c>
      <c r="V5" s="131" t="s">
        <v>1161</v>
      </c>
      <c r="W5" s="131" t="s">
        <v>1162</v>
      </c>
      <c r="X5" s="131" t="s">
        <v>1160</v>
      </c>
      <c r="Y5" s="131" t="s">
        <v>1161</v>
      </c>
      <c r="Z5" s="132" t="s">
        <v>1162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</row>
    <row r="6" spans="1:110" s="117" customFormat="1" ht="33.75" customHeight="1">
      <c r="A6" s="129">
        <v>4</v>
      </c>
      <c r="B6" s="130" t="s">
        <v>2783</v>
      </c>
      <c r="C6" s="130" t="s">
        <v>2784</v>
      </c>
      <c r="D6" s="130" t="s">
        <v>75</v>
      </c>
      <c r="E6" s="130" t="s">
        <v>2785</v>
      </c>
      <c r="F6" s="135">
        <v>22.5</v>
      </c>
      <c r="G6" s="135">
        <v>14</v>
      </c>
      <c r="H6" s="135">
        <v>13</v>
      </c>
      <c r="I6" s="136">
        <v>15</v>
      </c>
      <c r="J6" s="139">
        <v>7</v>
      </c>
      <c r="K6" s="138">
        <f t="shared" si="0"/>
        <v>71.5</v>
      </c>
      <c r="L6" s="130" t="s">
        <v>2099</v>
      </c>
      <c r="M6" s="130" t="s">
        <v>201</v>
      </c>
      <c r="N6" s="130" t="s">
        <v>77</v>
      </c>
      <c r="O6" s="130" t="s">
        <v>2762</v>
      </c>
      <c r="P6" s="130" t="s">
        <v>87</v>
      </c>
      <c r="Q6" s="130" t="s">
        <v>2799</v>
      </c>
      <c r="R6" s="130" t="s">
        <v>132</v>
      </c>
      <c r="S6" s="130" t="s">
        <v>2800</v>
      </c>
      <c r="T6" s="130" t="s">
        <v>83</v>
      </c>
      <c r="U6" s="130" t="s">
        <v>2763</v>
      </c>
      <c r="V6" s="130" t="s">
        <v>2764</v>
      </c>
      <c r="W6" s="130" t="s">
        <v>2765</v>
      </c>
      <c r="X6" s="130"/>
      <c r="Z6" s="130" t="s">
        <v>2668</v>
      </c>
      <c r="AA6" s="127"/>
      <c r="AB6" s="118"/>
      <c r="AC6" s="118"/>
      <c r="AD6" s="118"/>
      <c r="AE6" s="118"/>
      <c r="AF6" s="118"/>
    </row>
    <row r="7" spans="1:110" s="117" customFormat="1" ht="33.75" customHeight="1">
      <c r="A7" s="129">
        <v>5</v>
      </c>
      <c r="B7" s="130">
        <v>266</v>
      </c>
      <c r="C7" s="130" t="s">
        <v>331</v>
      </c>
      <c r="D7" s="130"/>
      <c r="E7" s="130" t="s">
        <v>332</v>
      </c>
      <c r="F7" s="135">
        <v>22.5</v>
      </c>
      <c r="G7" s="135">
        <v>13</v>
      </c>
      <c r="H7" s="135">
        <v>14</v>
      </c>
      <c r="I7" s="136">
        <v>14</v>
      </c>
      <c r="J7" s="139">
        <v>8</v>
      </c>
      <c r="K7" s="138">
        <f t="shared" si="0"/>
        <v>71.5</v>
      </c>
      <c r="L7" s="130" t="s">
        <v>4467</v>
      </c>
      <c r="M7" s="130"/>
      <c r="N7" s="130" t="s">
        <v>159</v>
      </c>
      <c r="O7" s="130" t="s">
        <v>187</v>
      </c>
      <c r="P7" s="130" t="s">
        <v>83</v>
      </c>
      <c r="Q7" s="130" t="s">
        <v>4468</v>
      </c>
      <c r="R7" s="130" t="s">
        <v>152</v>
      </c>
      <c r="S7" s="130" t="s">
        <v>336</v>
      </c>
      <c r="T7" s="130" t="s">
        <v>177</v>
      </c>
      <c r="U7" s="130" t="s">
        <v>337</v>
      </c>
      <c r="V7" s="130" t="s">
        <v>338</v>
      </c>
      <c r="W7" s="130"/>
      <c r="X7" s="130" t="s">
        <v>4469</v>
      </c>
      <c r="Y7" s="117" t="s">
        <v>338</v>
      </c>
      <c r="Z7" s="130"/>
      <c r="AA7" s="127"/>
      <c r="AB7" s="118"/>
      <c r="AC7" s="118"/>
      <c r="AD7" s="118"/>
      <c r="AE7" s="118"/>
      <c r="AF7" s="118"/>
    </row>
    <row r="8" spans="1:110" s="117" customFormat="1" ht="33.75" customHeight="1">
      <c r="A8" s="129">
        <v>6</v>
      </c>
      <c r="B8" s="134">
        <v>414</v>
      </c>
      <c r="C8" s="130" t="s">
        <v>2590</v>
      </c>
      <c r="D8" s="130" t="s">
        <v>106</v>
      </c>
      <c r="E8" s="130" t="s">
        <v>2592</v>
      </c>
      <c r="F8" s="135">
        <v>22.5</v>
      </c>
      <c r="G8" s="135">
        <v>14</v>
      </c>
      <c r="H8" s="135">
        <v>14</v>
      </c>
      <c r="I8" s="136">
        <v>13</v>
      </c>
      <c r="J8" s="139">
        <v>8</v>
      </c>
      <c r="K8" s="138">
        <f t="shared" si="0"/>
        <v>71.5</v>
      </c>
      <c r="L8" s="130" t="s">
        <v>2594</v>
      </c>
      <c r="M8" s="130" t="s">
        <v>201</v>
      </c>
      <c r="N8" s="130" t="s">
        <v>77</v>
      </c>
      <c r="O8" s="130" t="s">
        <v>2596</v>
      </c>
      <c r="P8" s="130" t="s">
        <v>110</v>
      </c>
      <c r="Q8" s="130" t="s">
        <v>2597</v>
      </c>
      <c r="R8" s="130" t="s">
        <v>83</v>
      </c>
      <c r="S8" s="130" t="s">
        <v>2598</v>
      </c>
      <c r="T8" s="130" t="s">
        <v>83</v>
      </c>
      <c r="U8" s="130" t="s">
        <v>2599</v>
      </c>
      <c r="V8" s="130" t="s">
        <v>2392</v>
      </c>
      <c r="W8" s="130"/>
      <c r="X8" s="130" t="s">
        <v>2607</v>
      </c>
      <c r="Y8" s="130" t="s">
        <v>2608</v>
      </c>
      <c r="Z8" s="133"/>
      <c r="AA8" s="127"/>
      <c r="AB8" s="118"/>
      <c r="AC8" s="118"/>
      <c r="AD8" s="118"/>
      <c r="AE8" s="118"/>
      <c r="AF8" s="118"/>
      <c r="AG8" s="119"/>
      <c r="AH8" s="119"/>
      <c r="AI8" s="119"/>
      <c r="AJ8" s="119"/>
      <c r="AK8" s="119"/>
      <c r="AL8" s="119"/>
    </row>
    <row r="9" spans="1:110" s="117" customFormat="1" ht="33.75" customHeight="1">
      <c r="A9" s="129">
        <v>7</v>
      </c>
      <c r="B9" s="130" t="s">
        <v>2106</v>
      </c>
      <c r="C9" s="130" t="s">
        <v>2107</v>
      </c>
      <c r="D9" s="130" t="s">
        <v>75</v>
      </c>
      <c r="E9" s="130" t="s">
        <v>2108</v>
      </c>
      <c r="F9" s="135">
        <v>21</v>
      </c>
      <c r="G9" s="135">
        <v>14</v>
      </c>
      <c r="H9" s="135">
        <v>14</v>
      </c>
      <c r="I9" s="135">
        <v>14</v>
      </c>
      <c r="J9" s="139">
        <v>7.5</v>
      </c>
      <c r="K9" s="138">
        <f t="shared" si="0"/>
        <v>70.5</v>
      </c>
      <c r="L9" s="130" t="s">
        <v>2109</v>
      </c>
      <c r="M9" s="130" t="s">
        <v>201</v>
      </c>
      <c r="N9" s="130" t="s">
        <v>159</v>
      </c>
      <c r="O9" s="130" t="s">
        <v>2111</v>
      </c>
      <c r="P9" s="130" t="s">
        <v>83</v>
      </c>
      <c r="Q9" s="130" t="s">
        <v>1943</v>
      </c>
      <c r="R9" s="130" t="s">
        <v>152</v>
      </c>
      <c r="S9" s="130" t="s">
        <v>1944</v>
      </c>
      <c r="T9" s="130" t="s">
        <v>110</v>
      </c>
      <c r="U9" s="130" t="s">
        <v>1945</v>
      </c>
      <c r="V9" s="130" t="s">
        <v>1946</v>
      </c>
      <c r="W9" s="130"/>
      <c r="X9" s="130" t="s">
        <v>1945</v>
      </c>
      <c r="Y9" s="130" t="s">
        <v>1946</v>
      </c>
      <c r="Z9" s="133"/>
      <c r="AA9" s="128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</row>
    <row r="10" spans="1:110" s="121" customFormat="1" ht="33.75" customHeight="1">
      <c r="A10" s="129">
        <v>8</v>
      </c>
      <c r="B10" s="130" t="s">
        <v>1593</v>
      </c>
      <c r="C10" s="130" t="s">
        <v>1594</v>
      </c>
      <c r="D10" s="130" t="s">
        <v>75</v>
      </c>
      <c r="E10" s="130" t="s">
        <v>1595</v>
      </c>
      <c r="F10" s="135">
        <v>19.5</v>
      </c>
      <c r="G10" s="135">
        <v>13</v>
      </c>
      <c r="H10" s="135">
        <v>15</v>
      </c>
      <c r="I10" s="135">
        <v>13</v>
      </c>
      <c r="J10" s="139">
        <v>7</v>
      </c>
      <c r="K10" s="138">
        <f t="shared" si="0"/>
        <v>67.5</v>
      </c>
      <c r="L10" s="130" t="s">
        <v>1596</v>
      </c>
      <c r="M10" s="130" t="s">
        <v>223</v>
      </c>
      <c r="N10" s="130" t="s">
        <v>159</v>
      </c>
      <c r="O10" s="130" t="s">
        <v>391</v>
      </c>
      <c r="P10" s="130" t="s">
        <v>392</v>
      </c>
      <c r="Q10" s="130" t="s">
        <v>1274</v>
      </c>
      <c r="R10" s="130" t="s">
        <v>83</v>
      </c>
      <c r="S10" s="130" t="s">
        <v>1275</v>
      </c>
      <c r="T10" s="130" t="s">
        <v>83</v>
      </c>
      <c r="U10" s="130" t="s">
        <v>1353</v>
      </c>
      <c r="V10" s="130" t="s">
        <v>1597</v>
      </c>
      <c r="W10" s="130" t="s">
        <v>1598</v>
      </c>
      <c r="X10" s="130" t="s">
        <v>1276</v>
      </c>
      <c r="Y10" s="130" t="s">
        <v>1277</v>
      </c>
      <c r="Z10" s="133" t="s">
        <v>1278</v>
      </c>
      <c r="AA10" s="12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</row>
    <row r="11" spans="1:110" s="117" customFormat="1" ht="33.75" customHeight="1">
      <c r="A11" s="129">
        <v>9</v>
      </c>
      <c r="B11" s="130" t="s">
        <v>3424</v>
      </c>
      <c r="C11" s="130" t="s">
        <v>3425</v>
      </c>
      <c r="D11" s="130" t="s">
        <v>75</v>
      </c>
      <c r="E11" s="130" t="s">
        <v>3426</v>
      </c>
      <c r="F11" s="135">
        <v>19.5</v>
      </c>
      <c r="G11" s="135">
        <v>12</v>
      </c>
      <c r="H11" s="135">
        <v>13</v>
      </c>
      <c r="I11" s="135">
        <v>14</v>
      </c>
      <c r="J11" s="139">
        <v>7.5</v>
      </c>
      <c r="K11" s="138">
        <f t="shared" si="0"/>
        <v>66</v>
      </c>
      <c r="L11" s="130" t="s">
        <v>3427</v>
      </c>
      <c r="M11" s="130" t="s">
        <v>201</v>
      </c>
      <c r="N11" s="130" t="s">
        <v>159</v>
      </c>
      <c r="O11" s="130" t="s">
        <v>3428</v>
      </c>
      <c r="P11" s="130" t="s">
        <v>320</v>
      </c>
      <c r="Q11" s="130" t="s">
        <v>3429</v>
      </c>
      <c r="R11" s="130" t="s">
        <v>152</v>
      </c>
      <c r="S11" s="130" t="s">
        <v>3430</v>
      </c>
      <c r="T11" s="130" t="s">
        <v>83</v>
      </c>
      <c r="U11" s="130" t="s">
        <v>3414</v>
      </c>
      <c r="V11" s="130" t="s">
        <v>3415</v>
      </c>
      <c r="W11" s="130" t="s">
        <v>3416</v>
      </c>
      <c r="X11" s="131" t="s">
        <v>3414</v>
      </c>
      <c r="Y11" s="131" t="s">
        <v>3415</v>
      </c>
      <c r="Z11" s="132" t="s">
        <v>3416</v>
      </c>
    </row>
    <row r="12" spans="1:110" s="117" customFormat="1" ht="33.75" customHeight="1">
      <c r="A12" s="129">
        <v>10</v>
      </c>
      <c r="B12" s="134">
        <v>413</v>
      </c>
      <c r="C12" s="130" t="s">
        <v>2573</v>
      </c>
      <c r="D12" s="130" t="s">
        <v>75</v>
      </c>
      <c r="E12" s="130" t="s">
        <v>2575</v>
      </c>
      <c r="F12" s="135">
        <v>18</v>
      </c>
      <c r="G12" s="135">
        <v>12</v>
      </c>
      <c r="H12" s="135">
        <v>15</v>
      </c>
      <c r="I12" s="135">
        <v>13</v>
      </c>
      <c r="J12" s="139">
        <v>6.5</v>
      </c>
      <c r="K12" s="138">
        <f t="shared" si="0"/>
        <v>64.5</v>
      </c>
      <c r="L12" s="130" t="s">
        <v>872</v>
      </c>
      <c r="M12" s="130" t="s">
        <v>201</v>
      </c>
      <c r="N12" s="130" t="s">
        <v>291</v>
      </c>
      <c r="O12" s="130" t="s">
        <v>2111</v>
      </c>
      <c r="P12" s="130" t="s">
        <v>83</v>
      </c>
      <c r="Q12" s="130" t="s">
        <v>2578</v>
      </c>
      <c r="R12" s="130" t="s">
        <v>152</v>
      </c>
      <c r="S12" s="130" t="s">
        <v>2579</v>
      </c>
      <c r="T12" s="130" t="s">
        <v>110</v>
      </c>
      <c r="U12" s="130" t="s">
        <v>1421</v>
      </c>
      <c r="V12" s="130" t="s">
        <v>2580</v>
      </c>
      <c r="W12" s="130"/>
      <c r="X12" s="131" t="s">
        <v>2587</v>
      </c>
      <c r="Y12" s="131" t="s">
        <v>2588</v>
      </c>
      <c r="Z12" s="132" t="s">
        <v>2589</v>
      </c>
      <c r="AA12" s="119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</row>
    <row r="13" spans="1:110" s="121" customFormat="1" ht="15.75" customHeight="1">
      <c r="A13" s="125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</row>
    <row r="14" spans="1:110" ht="16.5" customHeight="1"/>
    <row r="15" spans="1:110" ht="18.75">
      <c r="C15" s="460" t="s">
        <v>4470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</row>
  </sheetData>
  <sortState xmlns:xlrd2="http://schemas.microsoft.com/office/spreadsheetml/2017/richdata2" ref="B3:DE12">
    <sortCondition descending="1" ref="K3:K12"/>
  </sortState>
  <mergeCells count="1">
    <mergeCell ref="A1:F1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3E03-F131-4E1D-AFEF-6D493C8683AB}">
  <dimension ref="A1:DA10"/>
  <sheetViews>
    <sheetView workbookViewId="0">
      <selection sqref="A1:I1"/>
    </sheetView>
  </sheetViews>
  <sheetFormatPr defaultRowHeight="15"/>
  <cols>
    <col min="1" max="1" width="8" bestFit="1" customWidth="1"/>
    <col min="2" max="2" width="7.140625" bestFit="1" customWidth="1"/>
    <col min="3" max="3" width="14.42578125" bestFit="1" customWidth="1"/>
    <col min="4" max="4" width="15.42578125" bestFit="1" customWidth="1"/>
    <col min="5" max="5" width="6.85546875" bestFit="1" customWidth="1"/>
    <col min="6" max="6" width="12" bestFit="1" customWidth="1"/>
    <col min="7" max="7" width="10.7109375" bestFit="1" customWidth="1"/>
    <col min="8" max="8" width="11.140625" bestFit="1" customWidth="1"/>
    <col min="9" max="9" width="12" bestFit="1" customWidth="1"/>
    <col min="10" max="10" width="6.42578125" style="140" bestFit="1" customWidth="1"/>
    <col min="11" max="11" width="6.42578125" style="140" customWidth="1"/>
    <col min="12" max="12" width="9.42578125" bestFit="1" customWidth="1"/>
    <col min="13" max="13" width="8.42578125" bestFit="1" customWidth="1"/>
    <col min="14" max="14" width="11.5703125" hidden="1" customWidth="1"/>
    <col min="15" max="15" width="9" bestFit="1" customWidth="1"/>
    <col min="16" max="16" width="16.42578125" bestFit="1" customWidth="1"/>
    <col min="17" max="17" width="12.85546875" bestFit="1" customWidth="1"/>
    <col min="18" max="18" width="12" bestFit="1" customWidth="1"/>
    <col min="19" max="19" width="28.7109375" bestFit="1" customWidth="1"/>
    <col min="20" max="20" width="11.7109375" bestFit="1" customWidth="1"/>
    <col min="21" max="21" width="12.85546875" bestFit="1" customWidth="1"/>
    <col min="22" max="22" width="16.5703125" bestFit="1" customWidth="1"/>
    <col min="23" max="23" width="17.85546875" bestFit="1" customWidth="1"/>
    <col min="24" max="24" width="24.28515625" bestFit="1" customWidth="1"/>
    <col min="25" max="25" width="16.28515625" bestFit="1" customWidth="1"/>
    <col min="26" max="26" width="18.7109375" bestFit="1" customWidth="1"/>
    <col min="27" max="27" width="24.28515625" bestFit="1" customWidth="1"/>
  </cols>
  <sheetData>
    <row r="1" spans="1:105" ht="18">
      <c r="A1" s="589" t="s">
        <v>1061</v>
      </c>
      <c r="B1" s="589"/>
      <c r="C1" s="589"/>
      <c r="D1" s="589"/>
      <c r="E1" s="589"/>
      <c r="F1" s="589"/>
      <c r="G1" s="589"/>
      <c r="H1" s="589"/>
      <c r="I1" s="589"/>
    </row>
    <row r="2" spans="1:105" s="17" customFormat="1" ht="24">
      <c r="A2" s="163" t="s">
        <v>352</v>
      </c>
      <c r="B2" s="164" t="s">
        <v>2</v>
      </c>
      <c r="C2" s="164" t="s">
        <v>3</v>
      </c>
      <c r="D2" s="164" t="s">
        <v>4</v>
      </c>
      <c r="E2" s="165" t="s">
        <v>347</v>
      </c>
      <c r="F2" s="165" t="s">
        <v>3798</v>
      </c>
      <c r="G2" s="165" t="s">
        <v>3799</v>
      </c>
      <c r="H2" s="165" t="s">
        <v>3800</v>
      </c>
      <c r="I2" s="165" t="s">
        <v>3801</v>
      </c>
      <c r="J2" s="166" t="s">
        <v>259</v>
      </c>
      <c r="K2" s="166"/>
      <c r="L2" s="164" t="s">
        <v>12</v>
      </c>
      <c r="M2" s="164" t="s">
        <v>13</v>
      </c>
      <c r="N2" s="164" t="s">
        <v>14</v>
      </c>
      <c r="O2" s="164" t="s">
        <v>15</v>
      </c>
      <c r="P2" s="164" t="s">
        <v>24</v>
      </c>
      <c r="Q2" s="164" t="s">
        <v>25</v>
      </c>
      <c r="R2" s="164" t="s">
        <v>26</v>
      </c>
      <c r="S2" s="164" t="s">
        <v>27</v>
      </c>
      <c r="T2" s="164" t="s">
        <v>28</v>
      </c>
      <c r="U2" s="164" t="s">
        <v>29</v>
      </c>
      <c r="V2" s="164" t="s">
        <v>32</v>
      </c>
      <c r="W2" s="164" t="s">
        <v>34</v>
      </c>
      <c r="X2" s="164" t="s">
        <v>35</v>
      </c>
      <c r="Y2" s="164" t="s">
        <v>61</v>
      </c>
      <c r="Z2" s="164" t="s">
        <v>63</v>
      </c>
      <c r="AA2" s="167" t="s">
        <v>64</v>
      </c>
      <c r="AB2" s="14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</row>
    <row r="3" spans="1:105" s="117" customFormat="1" ht="33.75" customHeight="1">
      <c r="A3" s="155">
        <v>1</v>
      </c>
      <c r="B3" s="156" t="s">
        <v>3488</v>
      </c>
      <c r="C3" s="157" t="s">
        <v>3489</v>
      </c>
      <c r="D3" s="157" t="s">
        <v>3490</v>
      </c>
      <c r="E3" s="158">
        <v>25.5</v>
      </c>
      <c r="F3" s="158">
        <v>18</v>
      </c>
      <c r="G3" s="158">
        <v>18</v>
      </c>
      <c r="H3" s="158">
        <v>16</v>
      </c>
      <c r="I3" s="158">
        <v>9</v>
      </c>
      <c r="J3" s="159">
        <f t="shared" ref="J3:J8" si="0">SUM(E3:I3)</f>
        <v>86.5</v>
      </c>
      <c r="K3" s="159"/>
      <c r="L3" s="157" t="s">
        <v>3491</v>
      </c>
      <c r="M3" s="157" t="s">
        <v>962</v>
      </c>
      <c r="N3" s="157" t="s">
        <v>201</v>
      </c>
      <c r="O3" s="157" t="s">
        <v>291</v>
      </c>
      <c r="P3" s="157" t="s">
        <v>3492</v>
      </c>
      <c r="Q3" s="157" t="s">
        <v>75</v>
      </c>
      <c r="R3" s="157" t="s">
        <v>3327</v>
      </c>
      <c r="S3" s="157" t="s">
        <v>2363</v>
      </c>
      <c r="T3" s="160" t="s">
        <v>2378</v>
      </c>
      <c r="U3" s="160" t="s">
        <v>177</v>
      </c>
      <c r="V3" s="161"/>
      <c r="W3" s="157" t="s">
        <v>3238</v>
      </c>
      <c r="X3" s="160" t="s">
        <v>3239</v>
      </c>
      <c r="Y3" s="160"/>
      <c r="Z3" s="161" t="s">
        <v>3238</v>
      </c>
      <c r="AA3" s="162" t="s">
        <v>3239</v>
      </c>
      <c r="AB3" s="115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</row>
    <row r="4" spans="1:105" s="117" customFormat="1" ht="33.75" customHeight="1">
      <c r="A4" s="143">
        <v>2</v>
      </c>
      <c r="B4" s="144">
        <v>338</v>
      </c>
      <c r="C4" s="145" t="s">
        <v>3759</v>
      </c>
      <c r="D4" s="145" t="s">
        <v>3761</v>
      </c>
      <c r="E4" s="146">
        <v>24</v>
      </c>
      <c r="F4" s="146">
        <v>16</v>
      </c>
      <c r="G4" s="146">
        <v>16</v>
      </c>
      <c r="H4" s="146">
        <v>14</v>
      </c>
      <c r="I4" s="146">
        <v>8</v>
      </c>
      <c r="J4" s="147">
        <f t="shared" si="0"/>
        <v>78</v>
      </c>
      <c r="K4" s="147"/>
      <c r="L4" s="145" t="s">
        <v>3763</v>
      </c>
      <c r="M4" s="145" t="s">
        <v>241</v>
      </c>
      <c r="N4" s="145" t="s">
        <v>201</v>
      </c>
      <c r="O4" s="145" t="s">
        <v>159</v>
      </c>
      <c r="P4" s="145" t="s">
        <v>3764</v>
      </c>
      <c r="Q4" s="145" t="s">
        <v>229</v>
      </c>
      <c r="R4" s="145" t="s">
        <v>3765</v>
      </c>
      <c r="S4" s="145" t="s">
        <v>229</v>
      </c>
      <c r="T4" s="148" t="s">
        <v>3766</v>
      </c>
      <c r="U4" s="148" t="s">
        <v>229</v>
      </c>
      <c r="V4" s="149" t="s">
        <v>3767</v>
      </c>
      <c r="W4" s="145" t="s">
        <v>3768</v>
      </c>
      <c r="X4" s="148" t="s">
        <v>3769</v>
      </c>
      <c r="Y4" s="148" t="s">
        <v>3767</v>
      </c>
      <c r="Z4" s="149" t="s">
        <v>3768</v>
      </c>
      <c r="AA4" s="150" t="s">
        <v>3769</v>
      </c>
    </row>
    <row r="5" spans="1:105" s="114" customFormat="1" ht="33.75" customHeight="1">
      <c r="A5" s="151">
        <v>3</v>
      </c>
      <c r="B5" s="144" t="s">
        <v>3407</v>
      </c>
      <c r="C5" s="145" t="s">
        <v>3408</v>
      </c>
      <c r="D5" s="145" t="s">
        <v>3409</v>
      </c>
      <c r="E5" s="146">
        <v>22.5</v>
      </c>
      <c r="F5" s="146">
        <v>16</v>
      </c>
      <c r="G5" s="146">
        <v>15</v>
      </c>
      <c r="H5" s="146">
        <v>15</v>
      </c>
      <c r="I5" s="146">
        <v>8</v>
      </c>
      <c r="J5" s="147">
        <f t="shared" si="0"/>
        <v>76.5</v>
      </c>
      <c r="K5" s="462"/>
      <c r="L5" s="148" t="s">
        <v>3081</v>
      </c>
      <c r="M5" s="148" t="s">
        <v>75</v>
      </c>
      <c r="N5" s="148" t="s">
        <v>201</v>
      </c>
      <c r="O5" s="148" t="s">
        <v>159</v>
      </c>
      <c r="P5" s="148" t="s">
        <v>3411</v>
      </c>
      <c r="Q5" s="148" t="s">
        <v>177</v>
      </c>
      <c r="R5" s="148" t="s">
        <v>3412</v>
      </c>
      <c r="S5" s="148" t="s">
        <v>106</v>
      </c>
      <c r="T5" s="148" t="s">
        <v>3413</v>
      </c>
      <c r="U5" s="148" t="s">
        <v>110</v>
      </c>
      <c r="V5" s="149" t="s">
        <v>3414</v>
      </c>
      <c r="W5" s="148" t="s">
        <v>3415</v>
      </c>
      <c r="X5" s="148" t="s">
        <v>3416</v>
      </c>
      <c r="Y5" s="148" t="s">
        <v>3414</v>
      </c>
      <c r="Z5" s="149" t="s">
        <v>3415</v>
      </c>
      <c r="AA5" s="152" t="s">
        <v>3416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</row>
    <row r="6" spans="1:105" s="117" customFormat="1" ht="33.75" customHeight="1">
      <c r="A6" s="143">
        <v>4</v>
      </c>
      <c r="B6" s="144" t="s">
        <v>2757</v>
      </c>
      <c r="C6" s="145" t="s">
        <v>2758</v>
      </c>
      <c r="D6" s="145" t="s">
        <v>2759</v>
      </c>
      <c r="E6" s="146">
        <v>24</v>
      </c>
      <c r="F6" s="146">
        <v>14</v>
      </c>
      <c r="G6" s="146">
        <v>14</v>
      </c>
      <c r="H6" s="146">
        <v>16</v>
      </c>
      <c r="I6" s="146">
        <v>7.5</v>
      </c>
      <c r="J6" s="147">
        <f t="shared" si="0"/>
        <v>75.5</v>
      </c>
      <c r="K6" s="147"/>
      <c r="L6" s="145" t="s">
        <v>2760</v>
      </c>
      <c r="M6" s="145" t="s">
        <v>75</v>
      </c>
      <c r="N6" s="145" t="s">
        <v>201</v>
      </c>
      <c r="O6" s="145" t="s">
        <v>159</v>
      </c>
      <c r="P6" s="145" t="s">
        <v>2762</v>
      </c>
      <c r="Q6" s="145" t="s">
        <v>87</v>
      </c>
      <c r="R6" s="145" t="s">
        <v>2688</v>
      </c>
      <c r="S6" s="145" t="s">
        <v>2689</v>
      </c>
      <c r="T6" s="145" t="s">
        <v>2667</v>
      </c>
      <c r="U6" s="145" t="s">
        <v>177</v>
      </c>
      <c r="V6" s="153" t="s">
        <v>2763</v>
      </c>
      <c r="W6" s="145" t="s">
        <v>2764</v>
      </c>
      <c r="X6" s="145" t="s">
        <v>2765</v>
      </c>
      <c r="Y6" s="145"/>
      <c r="Z6" s="153" t="s">
        <v>2668</v>
      </c>
      <c r="AA6" s="150"/>
      <c r="AB6" s="127"/>
    </row>
    <row r="7" spans="1:105" s="117" customFormat="1" ht="33.75" customHeight="1">
      <c r="A7" s="154">
        <v>5</v>
      </c>
      <c r="B7" s="144" t="s">
        <v>2129</v>
      </c>
      <c r="C7" s="145" t="s">
        <v>2130</v>
      </c>
      <c r="D7" s="145" t="s">
        <v>2131</v>
      </c>
      <c r="E7" s="146">
        <v>24</v>
      </c>
      <c r="F7" s="146">
        <v>13</v>
      </c>
      <c r="G7" s="146">
        <v>14</v>
      </c>
      <c r="H7" s="146">
        <v>15</v>
      </c>
      <c r="I7" s="146">
        <v>8.5</v>
      </c>
      <c r="J7" s="147">
        <f t="shared" si="0"/>
        <v>74.5</v>
      </c>
      <c r="K7" s="147"/>
      <c r="L7" s="145" t="s">
        <v>2132</v>
      </c>
      <c r="M7" s="145" t="s">
        <v>75</v>
      </c>
      <c r="N7" s="145" t="s">
        <v>201</v>
      </c>
      <c r="O7" s="145" t="s">
        <v>291</v>
      </c>
      <c r="P7" s="145" t="s">
        <v>2003</v>
      </c>
      <c r="Q7" s="145" t="s">
        <v>110</v>
      </c>
      <c r="R7" s="145" t="s">
        <v>1977</v>
      </c>
      <c r="S7" s="145" t="s">
        <v>152</v>
      </c>
      <c r="T7" s="145" t="s">
        <v>1978</v>
      </c>
      <c r="U7" s="145" t="s">
        <v>152</v>
      </c>
      <c r="V7" s="153" t="s">
        <v>1979</v>
      </c>
      <c r="W7" s="145" t="s">
        <v>784</v>
      </c>
      <c r="X7" s="145" t="s">
        <v>1980</v>
      </c>
      <c r="Y7" s="145" t="s">
        <v>1979</v>
      </c>
      <c r="Z7" s="153" t="s">
        <v>784</v>
      </c>
      <c r="AA7" s="150" t="s">
        <v>1980</v>
      </c>
    </row>
    <row r="8" spans="1:105" s="117" customFormat="1" ht="33.75" customHeight="1">
      <c r="A8" s="143">
        <v>6</v>
      </c>
      <c r="B8" s="144" t="s">
        <v>3475</v>
      </c>
      <c r="C8" s="145" t="s">
        <v>3476</v>
      </c>
      <c r="D8" s="145" t="s">
        <v>3477</v>
      </c>
      <c r="E8" s="146">
        <v>22.5</v>
      </c>
      <c r="F8" s="146">
        <v>15</v>
      </c>
      <c r="G8" s="146">
        <v>14</v>
      </c>
      <c r="H8" s="146">
        <v>14</v>
      </c>
      <c r="I8" s="146">
        <v>7.5</v>
      </c>
      <c r="J8" s="147">
        <f t="shared" si="0"/>
        <v>73</v>
      </c>
      <c r="K8" s="147"/>
      <c r="L8" s="145" t="s">
        <v>3479</v>
      </c>
      <c r="M8" s="145" t="s">
        <v>110</v>
      </c>
      <c r="N8" s="145" t="s">
        <v>201</v>
      </c>
      <c r="O8" s="145" t="s">
        <v>77</v>
      </c>
      <c r="P8" s="145" t="s">
        <v>4451</v>
      </c>
      <c r="Q8" s="145" t="s">
        <v>110</v>
      </c>
      <c r="R8" s="145" t="s">
        <v>4452</v>
      </c>
      <c r="S8" s="145" t="s">
        <v>320</v>
      </c>
      <c r="T8" s="145" t="s">
        <v>3502</v>
      </c>
      <c r="U8" s="145" t="s">
        <v>110</v>
      </c>
      <c r="V8" s="153" t="s">
        <v>1472</v>
      </c>
      <c r="W8" s="145" t="s">
        <v>3480</v>
      </c>
      <c r="X8" s="145"/>
      <c r="Y8" s="145" t="s">
        <v>73</v>
      </c>
      <c r="Z8" s="153" t="s">
        <v>832</v>
      </c>
      <c r="AA8" s="150"/>
      <c r="AB8" s="127"/>
      <c r="AC8" s="119"/>
      <c r="AD8" s="119"/>
      <c r="AE8" s="119"/>
      <c r="AF8" s="119"/>
      <c r="AG8" s="119"/>
      <c r="AH8" s="119"/>
    </row>
    <row r="9" spans="1:105" s="117" customFormat="1" ht="33.75" customHeight="1">
      <c r="A9" s="143">
        <v>7</v>
      </c>
      <c r="B9" s="144" t="s">
        <v>876</v>
      </c>
      <c r="C9" s="145" t="s">
        <v>877</v>
      </c>
      <c r="D9" s="145" t="s">
        <v>878</v>
      </c>
      <c r="E9" s="146">
        <v>21</v>
      </c>
      <c r="F9" s="146">
        <v>15</v>
      </c>
      <c r="G9" s="146">
        <v>15</v>
      </c>
      <c r="H9" s="146">
        <v>14</v>
      </c>
      <c r="I9" s="146">
        <v>8</v>
      </c>
      <c r="J9" s="147">
        <f>SUM(E9:I9)</f>
        <v>73</v>
      </c>
      <c r="K9" s="147"/>
      <c r="L9" s="145" t="s">
        <v>880</v>
      </c>
      <c r="M9" s="145" t="s">
        <v>75</v>
      </c>
      <c r="N9" s="145" t="s">
        <v>223</v>
      </c>
      <c r="O9" s="145" t="s">
        <v>159</v>
      </c>
      <c r="P9" s="145" t="s">
        <v>884</v>
      </c>
      <c r="Q9" s="145" t="s">
        <v>83</v>
      </c>
      <c r="R9" s="145" t="s">
        <v>885</v>
      </c>
      <c r="S9" s="145" t="s">
        <v>886</v>
      </c>
      <c r="T9" s="145" t="s">
        <v>887</v>
      </c>
      <c r="U9" s="145" t="s">
        <v>177</v>
      </c>
      <c r="V9" s="153" t="s">
        <v>762</v>
      </c>
      <c r="W9" s="145" t="s">
        <v>763</v>
      </c>
      <c r="X9" s="148" t="s">
        <v>764</v>
      </c>
      <c r="Y9" s="148" t="s">
        <v>762</v>
      </c>
      <c r="Z9" s="149" t="s">
        <v>763</v>
      </c>
      <c r="AA9" s="150" t="s">
        <v>764</v>
      </c>
      <c r="AB9" s="128"/>
      <c r="AC9" s="120"/>
      <c r="AD9" s="120"/>
      <c r="AE9" s="120"/>
      <c r="AF9" s="120"/>
      <c r="AG9" s="120"/>
      <c r="AH9" s="120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</row>
    <row r="10" spans="1:105" s="81" customFormat="1">
      <c r="J10" s="141"/>
      <c r="K10" s="141"/>
    </row>
  </sheetData>
  <sortState xmlns:xlrd2="http://schemas.microsoft.com/office/spreadsheetml/2017/richdata2" ref="B3:DF9">
    <sortCondition descending="1" ref="J3:J9"/>
  </sortState>
  <mergeCells count="1">
    <mergeCell ref="A1:I1"/>
  </mergeCells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6F8B-B6C4-48FC-84C3-FE6268778FB1}">
  <dimension ref="A1:DG7"/>
  <sheetViews>
    <sheetView workbookViewId="0">
      <selection activeCell="B1" sqref="B1"/>
    </sheetView>
  </sheetViews>
  <sheetFormatPr defaultRowHeight="15"/>
  <cols>
    <col min="1" max="1" width="9.5703125" style="442" bestFit="1" customWidth="1"/>
    <col min="2" max="2" width="8.5703125" style="123" customWidth="1"/>
    <col min="3" max="3" width="15.85546875" style="123" bestFit="1" customWidth="1"/>
    <col min="4" max="4" width="14.42578125" style="123" hidden="1" customWidth="1"/>
    <col min="5" max="11" width="9.85546875" style="123" customWidth="1"/>
    <col min="12" max="12" width="6" style="442" bestFit="1" customWidth="1"/>
    <col min="13" max="13" width="6" style="123" customWidth="1"/>
    <col min="14" max="14" width="9" style="123" bestFit="1" customWidth="1"/>
    <col min="15" max="15" width="22.7109375" style="123" bestFit="1" customWidth="1"/>
    <col min="16" max="16" width="9.42578125" style="123" hidden="1" customWidth="1"/>
    <col min="17" max="17" width="8.140625" style="123" bestFit="1" customWidth="1"/>
    <col min="18" max="18" width="11.5703125" style="123" bestFit="1" customWidth="1"/>
    <col min="19" max="19" width="12.42578125" style="123" bestFit="1" customWidth="1"/>
    <col min="20" max="20" width="13.42578125" style="123" bestFit="1" customWidth="1"/>
    <col min="21" max="21" width="11.28515625" style="123" bestFit="1" customWidth="1"/>
    <col min="22" max="22" width="13.28515625" style="123" bestFit="1" customWidth="1"/>
    <col min="23" max="23" width="12.42578125" style="123" bestFit="1" customWidth="1"/>
    <col min="24" max="25" width="15.7109375" style="123" bestFit="1" customWidth="1"/>
    <col min="26" max="26" width="23" style="123" bestFit="1" customWidth="1"/>
    <col min="27" max="27" width="16" style="123" bestFit="1" customWidth="1"/>
    <col min="28" max="28" width="15.7109375" style="123" bestFit="1" customWidth="1"/>
    <col min="29" max="30" width="23" style="123" bestFit="1" customWidth="1"/>
    <col min="31" max="86" width="9.140625" style="123"/>
    <col min="87" max="111" width="9.140625" style="193"/>
    <col min="112" max="16384" width="9.140625" style="123"/>
  </cols>
  <sheetData>
    <row r="1" spans="1:111" ht="18">
      <c r="A1" s="458" t="s">
        <v>4513</v>
      </c>
      <c r="C1" s="180"/>
      <c r="D1" s="180"/>
      <c r="F1" s="140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</row>
    <row r="2" spans="1:111" s="182" customFormat="1" ht="36.75" thickBot="1">
      <c r="A2" s="195" t="s">
        <v>352</v>
      </c>
      <c r="B2" s="1" t="s">
        <v>2</v>
      </c>
      <c r="C2" s="1" t="s">
        <v>3</v>
      </c>
      <c r="D2" s="1" t="s">
        <v>4</v>
      </c>
      <c r="E2" s="196" t="s">
        <v>514</v>
      </c>
      <c r="F2" s="196" t="s">
        <v>429</v>
      </c>
      <c r="G2" s="196" t="s">
        <v>430</v>
      </c>
      <c r="H2" s="196" t="s">
        <v>431</v>
      </c>
      <c r="I2" s="196" t="s">
        <v>1044</v>
      </c>
      <c r="J2" s="197" t="s">
        <v>3802</v>
      </c>
      <c r="K2" s="196" t="s">
        <v>1046</v>
      </c>
      <c r="L2" s="463" t="s">
        <v>518</v>
      </c>
      <c r="M2" s="198"/>
      <c r="N2" s="1" t="s">
        <v>12</v>
      </c>
      <c r="O2" s="1" t="s">
        <v>13</v>
      </c>
      <c r="P2" s="1" t="s">
        <v>14</v>
      </c>
      <c r="Q2" s="1" t="s">
        <v>15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32</v>
      </c>
      <c r="Y2" s="1" t="s">
        <v>34</v>
      </c>
      <c r="Z2" s="1" t="s">
        <v>35</v>
      </c>
      <c r="AA2" s="1" t="s">
        <v>61</v>
      </c>
      <c r="AB2" s="1" t="s">
        <v>63</v>
      </c>
      <c r="AC2" s="1" t="s">
        <v>64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83"/>
      <c r="AS2" s="183"/>
      <c r="AT2" s="183"/>
      <c r="AU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</row>
    <row r="3" spans="1:111" s="117" customFormat="1" ht="33.75" customHeight="1">
      <c r="A3" s="199">
        <v>1</v>
      </c>
      <c r="B3" s="200" t="s">
        <v>3493</v>
      </c>
      <c r="C3" s="200" t="s">
        <v>3494</v>
      </c>
      <c r="D3" s="200" t="s">
        <v>3495</v>
      </c>
      <c r="E3" s="200">
        <v>17</v>
      </c>
      <c r="F3" s="200">
        <v>18</v>
      </c>
      <c r="G3" s="200">
        <v>17</v>
      </c>
      <c r="H3" s="200">
        <v>8.5</v>
      </c>
      <c r="I3" s="200">
        <v>9</v>
      </c>
      <c r="J3" s="200">
        <v>8</v>
      </c>
      <c r="K3" s="200">
        <v>8.5</v>
      </c>
      <c r="L3" s="464">
        <f>SUM(E3:K3)</f>
        <v>86</v>
      </c>
      <c r="M3" s="200"/>
      <c r="N3" s="200" t="s">
        <v>3497</v>
      </c>
      <c r="O3" s="200" t="s">
        <v>3498</v>
      </c>
      <c r="P3" s="200" t="s">
        <v>201</v>
      </c>
      <c r="Q3" s="200" t="s">
        <v>291</v>
      </c>
      <c r="R3" s="200" t="s">
        <v>3502</v>
      </c>
      <c r="S3" s="200" t="s">
        <v>83</v>
      </c>
      <c r="T3" s="200" t="s">
        <v>3503</v>
      </c>
      <c r="U3" s="200" t="s">
        <v>3504</v>
      </c>
      <c r="V3" s="200" t="s">
        <v>3505</v>
      </c>
      <c r="W3" s="200" t="s">
        <v>83</v>
      </c>
      <c r="X3" s="208" t="s">
        <v>3803</v>
      </c>
      <c r="Y3" s="209" t="s">
        <v>3804</v>
      </c>
      <c r="Z3" s="200" t="s">
        <v>3238</v>
      </c>
      <c r="AA3" s="201"/>
      <c r="AB3" s="201"/>
      <c r="AC3" s="201"/>
      <c r="AD3" s="188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</row>
    <row r="4" spans="1:111" s="117" customFormat="1" ht="33.75" customHeight="1">
      <c r="A4" s="202">
        <v>2</v>
      </c>
      <c r="B4" s="203" t="s">
        <v>1627</v>
      </c>
      <c r="C4" s="203" t="s">
        <v>1628</v>
      </c>
      <c r="D4" s="203" t="s">
        <v>1629</v>
      </c>
      <c r="E4" s="203">
        <v>17</v>
      </c>
      <c r="F4" s="203">
        <v>17</v>
      </c>
      <c r="G4" s="203">
        <v>16</v>
      </c>
      <c r="H4" s="203">
        <v>9</v>
      </c>
      <c r="I4" s="203">
        <v>9</v>
      </c>
      <c r="J4" s="203">
        <v>8</v>
      </c>
      <c r="K4" s="203">
        <v>8.5</v>
      </c>
      <c r="L4" s="255">
        <f>SUM(E4:K4)</f>
        <v>84.5</v>
      </c>
      <c r="M4" s="203"/>
      <c r="N4" s="203" t="s">
        <v>1631</v>
      </c>
      <c r="O4" s="203" t="s">
        <v>980</v>
      </c>
      <c r="P4" s="203" t="s">
        <v>201</v>
      </c>
      <c r="Q4" s="203" t="s">
        <v>291</v>
      </c>
      <c r="R4" s="203" t="s">
        <v>336</v>
      </c>
      <c r="S4" s="203" t="s">
        <v>177</v>
      </c>
      <c r="T4" s="203" t="s">
        <v>1634</v>
      </c>
      <c r="U4" s="203" t="s">
        <v>106</v>
      </c>
      <c r="V4" s="203" t="s">
        <v>557</v>
      </c>
      <c r="W4" s="203" t="s">
        <v>177</v>
      </c>
      <c r="X4" s="203" t="s">
        <v>1635</v>
      </c>
      <c r="Y4" s="203" t="s">
        <v>1636</v>
      </c>
      <c r="Z4" s="203"/>
      <c r="AA4" s="204"/>
      <c r="AB4" s="204"/>
      <c r="AC4" s="204"/>
      <c r="AD4" s="190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</row>
    <row r="5" spans="1:111" s="121" customFormat="1" ht="33.75" customHeight="1">
      <c r="A5" s="202">
        <v>3</v>
      </c>
      <c r="B5" s="203" t="s">
        <v>3508</v>
      </c>
      <c r="C5" s="203" t="s">
        <v>3264</v>
      </c>
      <c r="D5" s="203" t="s">
        <v>3509</v>
      </c>
      <c r="E5" s="203">
        <v>15</v>
      </c>
      <c r="F5" s="203">
        <v>14</v>
      </c>
      <c r="G5" s="203">
        <v>15</v>
      </c>
      <c r="H5" s="203">
        <v>8.5</v>
      </c>
      <c r="I5" s="203">
        <v>8</v>
      </c>
      <c r="J5" s="203">
        <v>8</v>
      </c>
      <c r="K5" s="203">
        <v>7.5</v>
      </c>
      <c r="L5" s="255">
        <f>SUM(E5:K5)</f>
        <v>76</v>
      </c>
      <c r="M5" s="203"/>
      <c r="N5" s="203" t="s">
        <v>3510</v>
      </c>
      <c r="O5" s="203" t="s">
        <v>3511</v>
      </c>
      <c r="P5" s="203" t="s">
        <v>201</v>
      </c>
      <c r="Q5" s="203" t="s">
        <v>77</v>
      </c>
      <c r="R5" s="203" t="s">
        <v>3513</v>
      </c>
      <c r="S5" s="203" t="s">
        <v>110</v>
      </c>
      <c r="T5" s="203" t="s">
        <v>3251</v>
      </c>
      <c r="U5" s="203" t="s">
        <v>152</v>
      </c>
      <c r="V5" s="203" t="s">
        <v>3252</v>
      </c>
      <c r="W5" s="203" t="s">
        <v>83</v>
      </c>
      <c r="X5" s="206" t="s">
        <v>3803</v>
      </c>
      <c r="Y5" s="210" t="s">
        <v>3804</v>
      </c>
      <c r="Z5" s="203" t="s">
        <v>3238</v>
      </c>
      <c r="AA5" s="205"/>
      <c r="AB5" s="205"/>
      <c r="AC5" s="205"/>
      <c r="AD5" s="189"/>
      <c r="AE5" s="189"/>
      <c r="AF5" s="189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</row>
    <row r="6" spans="1:111" s="117" customFormat="1" ht="33.75" customHeight="1">
      <c r="A6" s="202">
        <v>4</v>
      </c>
      <c r="B6" s="206" t="s">
        <v>2283</v>
      </c>
      <c r="C6" s="206" t="s">
        <v>2284</v>
      </c>
      <c r="D6" s="206" t="s">
        <v>2285</v>
      </c>
      <c r="E6" s="206">
        <v>14</v>
      </c>
      <c r="F6" s="206">
        <v>13</v>
      </c>
      <c r="G6" s="206">
        <v>14</v>
      </c>
      <c r="H6" s="206">
        <v>7</v>
      </c>
      <c r="I6" s="206">
        <v>7</v>
      </c>
      <c r="J6" s="206">
        <v>7</v>
      </c>
      <c r="K6" s="206">
        <v>7</v>
      </c>
      <c r="L6" s="255">
        <f>SUM(E6:K6)</f>
        <v>69</v>
      </c>
      <c r="M6" s="206"/>
      <c r="N6" s="206" t="s">
        <v>2286</v>
      </c>
      <c r="O6" s="206" t="s">
        <v>2287</v>
      </c>
      <c r="P6" s="206" t="s">
        <v>201</v>
      </c>
      <c r="Q6" s="206" t="s">
        <v>291</v>
      </c>
      <c r="R6" s="206" t="s">
        <v>2203</v>
      </c>
      <c r="S6" s="206" t="s">
        <v>83</v>
      </c>
      <c r="T6" s="206" t="s">
        <v>2237</v>
      </c>
      <c r="U6" s="206" t="s">
        <v>83</v>
      </c>
      <c r="V6" s="206" t="s">
        <v>1275</v>
      </c>
      <c r="W6" s="206" t="s">
        <v>83</v>
      </c>
      <c r="X6" s="206" t="s">
        <v>2187</v>
      </c>
      <c r="Y6" s="206" t="s">
        <v>2188</v>
      </c>
      <c r="Z6" s="206" t="s">
        <v>2189</v>
      </c>
      <c r="AA6" s="207" t="s">
        <v>2187</v>
      </c>
      <c r="AB6" s="207" t="s">
        <v>2188</v>
      </c>
      <c r="AC6" s="207" t="s">
        <v>2189</v>
      </c>
      <c r="AD6" s="116"/>
      <c r="AE6" s="116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</row>
    <row r="7" spans="1:111" s="137" customFormat="1">
      <c r="A7" s="443"/>
      <c r="L7" s="443"/>
    </row>
  </sheetData>
  <sortState xmlns:xlrd2="http://schemas.microsoft.com/office/spreadsheetml/2017/richdata2" ref="B3:DF6">
    <sortCondition descending="1" ref="L3:L6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5B17-2AE9-4BAB-A961-EE64258A15C0}">
  <dimension ref="A1:DT21"/>
  <sheetViews>
    <sheetView workbookViewId="0">
      <selection sqref="A1:XFD1"/>
    </sheetView>
  </sheetViews>
  <sheetFormatPr defaultRowHeight="15"/>
  <cols>
    <col min="4" max="4" width="0" hidden="1" customWidth="1"/>
    <col min="10" max="10" width="9.140625" style="95"/>
    <col min="11" max="11" width="5.7109375" style="95" customWidth="1"/>
    <col min="14" max="14" width="0" hidden="1" customWidth="1"/>
    <col min="15" max="15" width="8.140625" bestFit="1" customWidth="1"/>
    <col min="16" max="16" width="13" customWidth="1"/>
    <col min="17" max="27" width="11" customWidth="1"/>
  </cols>
  <sheetData>
    <row r="1" spans="1:27" s="123" customFormat="1" ht="19.5" customHeight="1">
      <c r="A1" s="457" t="s">
        <v>4471</v>
      </c>
      <c r="J1" s="442"/>
    </row>
    <row r="2" spans="1:27" s="393" customFormat="1" ht="25.5" customHeight="1" thickBot="1">
      <c r="A2" s="4" t="s">
        <v>3808</v>
      </c>
      <c r="B2" s="1" t="s">
        <v>2</v>
      </c>
      <c r="C2" s="1" t="s">
        <v>3</v>
      </c>
      <c r="D2" s="1" t="s">
        <v>4</v>
      </c>
      <c r="E2" s="5"/>
      <c r="F2" s="3" t="s">
        <v>5</v>
      </c>
      <c r="G2" s="3" t="s">
        <v>6</v>
      </c>
      <c r="H2" s="14" t="s">
        <v>7</v>
      </c>
      <c r="I2" s="5"/>
      <c r="J2" s="392" t="s">
        <v>8</v>
      </c>
      <c r="K2" s="392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</row>
    <row r="3" spans="1:27" s="6" customFormat="1" ht="28.5" customHeight="1">
      <c r="A3" s="265">
        <v>1</v>
      </c>
      <c r="B3" s="10" t="s">
        <v>3831</v>
      </c>
      <c r="C3" s="10" t="s">
        <v>3832</v>
      </c>
      <c r="D3" s="10" t="s">
        <v>3833</v>
      </c>
      <c r="E3" s="10"/>
      <c r="F3" s="10" t="s">
        <v>70</v>
      </c>
      <c r="G3" s="10">
        <v>82</v>
      </c>
      <c r="H3" s="10">
        <v>86</v>
      </c>
      <c r="I3" s="10"/>
      <c r="J3" s="9">
        <f>SUM(G3:H3)/2</f>
        <v>84</v>
      </c>
      <c r="K3" s="9"/>
      <c r="L3" s="10" t="s">
        <v>1127</v>
      </c>
      <c r="M3" s="10" t="s">
        <v>106</v>
      </c>
      <c r="N3" s="10" t="s">
        <v>1740</v>
      </c>
      <c r="O3" s="10" t="s">
        <v>77</v>
      </c>
      <c r="P3" s="10" t="s">
        <v>3825</v>
      </c>
      <c r="Q3" s="10" t="s">
        <v>3826</v>
      </c>
      <c r="R3" s="10" t="s">
        <v>3834</v>
      </c>
      <c r="S3" s="10" t="s">
        <v>1017</v>
      </c>
      <c r="T3" s="10" t="s">
        <v>3835</v>
      </c>
      <c r="U3" s="10" t="s">
        <v>83</v>
      </c>
      <c r="V3" s="10" t="s">
        <v>3836</v>
      </c>
      <c r="W3" s="10" t="s">
        <v>3820</v>
      </c>
      <c r="X3" s="10"/>
      <c r="Y3" s="10" t="s">
        <v>3836</v>
      </c>
      <c r="Z3" s="10" t="s">
        <v>3820</v>
      </c>
      <c r="AA3" s="10"/>
    </row>
    <row r="4" spans="1:27" s="6" customFormat="1" ht="28.5" customHeight="1">
      <c r="A4" s="265">
        <v>2</v>
      </c>
      <c r="B4" s="10" t="s">
        <v>3905</v>
      </c>
      <c r="C4" s="10" t="s">
        <v>3906</v>
      </c>
      <c r="D4" s="10" t="s">
        <v>3907</v>
      </c>
      <c r="E4" s="10"/>
      <c r="F4" s="10" t="s">
        <v>70</v>
      </c>
      <c r="G4" s="10">
        <v>80</v>
      </c>
      <c r="H4" s="10">
        <v>84</v>
      </c>
      <c r="I4" s="10"/>
      <c r="J4" s="9">
        <f>SUM(G4:H4)/2</f>
        <v>82</v>
      </c>
      <c r="K4" s="9"/>
      <c r="L4" s="10" t="s">
        <v>1399</v>
      </c>
      <c r="M4" s="10" t="s">
        <v>75</v>
      </c>
      <c r="N4" s="10" t="s">
        <v>1740</v>
      </c>
      <c r="O4" s="10" t="s">
        <v>77</v>
      </c>
      <c r="P4" s="10" t="s">
        <v>3908</v>
      </c>
      <c r="Q4" s="10" t="s">
        <v>83</v>
      </c>
      <c r="R4" s="10" t="s">
        <v>3909</v>
      </c>
      <c r="S4" s="10" t="s">
        <v>1017</v>
      </c>
      <c r="T4" s="10" t="s">
        <v>3910</v>
      </c>
      <c r="U4" s="10" t="s">
        <v>83</v>
      </c>
      <c r="V4" s="10" t="s">
        <v>2844</v>
      </c>
      <c r="W4" s="10" t="s">
        <v>2845</v>
      </c>
      <c r="X4" s="10" t="s">
        <v>2846</v>
      </c>
      <c r="Y4" s="10" t="s">
        <v>3911</v>
      </c>
      <c r="Z4" s="10" t="s">
        <v>3912</v>
      </c>
      <c r="AA4" s="10"/>
    </row>
    <row r="5" spans="1:27" s="6" customFormat="1" ht="28.5" customHeight="1">
      <c r="A5" s="265">
        <v>3</v>
      </c>
      <c r="B5" s="10" t="s">
        <v>3822</v>
      </c>
      <c r="C5" s="10" t="s">
        <v>3823</v>
      </c>
      <c r="D5" s="10" t="s">
        <v>3824</v>
      </c>
      <c r="E5" s="10"/>
      <c r="F5" s="10" t="s">
        <v>70</v>
      </c>
      <c r="G5" s="10">
        <v>76</v>
      </c>
      <c r="H5" s="10">
        <v>84</v>
      </c>
      <c r="I5" s="10"/>
      <c r="J5" s="9">
        <f>SUM(G5:H5)/2</f>
        <v>80</v>
      </c>
      <c r="K5" s="9"/>
      <c r="L5" s="10" t="s">
        <v>1673</v>
      </c>
      <c r="M5" s="10" t="s">
        <v>106</v>
      </c>
      <c r="N5" s="10" t="s">
        <v>1740</v>
      </c>
      <c r="O5" s="10" t="s">
        <v>77</v>
      </c>
      <c r="P5" s="10" t="s">
        <v>3825</v>
      </c>
      <c r="Q5" s="10" t="s">
        <v>3826</v>
      </c>
      <c r="R5" s="10" t="s">
        <v>3827</v>
      </c>
      <c r="S5" s="10" t="s">
        <v>241</v>
      </c>
      <c r="T5" s="10" t="s">
        <v>3828</v>
      </c>
      <c r="U5" s="10" t="s">
        <v>83</v>
      </c>
      <c r="V5" s="10" t="s">
        <v>3829</v>
      </c>
      <c r="W5" s="10" t="s">
        <v>3830</v>
      </c>
      <c r="X5" s="10"/>
      <c r="Y5" s="10" t="s">
        <v>3829</v>
      </c>
      <c r="Z5" s="10" t="s">
        <v>3830</v>
      </c>
      <c r="AA5" s="10"/>
    </row>
    <row r="6" spans="1:27" s="6" customFormat="1" ht="28.5" customHeight="1">
      <c r="A6" s="265">
        <v>4</v>
      </c>
      <c r="B6" s="101">
        <v>126</v>
      </c>
      <c r="C6" s="10" t="s">
        <v>3894</v>
      </c>
      <c r="D6" s="10" t="s">
        <v>3895</v>
      </c>
      <c r="E6" s="10"/>
      <c r="F6" s="10" t="s">
        <v>70</v>
      </c>
      <c r="G6" s="10">
        <v>80</v>
      </c>
      <c r="H6" s="10">
        <v>78</v>
      </c>
      <c r="I6" s="10"/>
      <c r="J6" s="9">
        <f>SUM(G6:H6)/2</f>
        <v>79</v>
      </c>
      <c r="K6" s="9"/>
      <c r="L6" s="10" t="s">
        <v>3563</v>
      </c>
      <c r="M6" s="10" t="s">
        <v>106</v>
      </c>
      <c r="N6" s="10" t="s">
        <v>1740</v>
      </c>
      <c r="O6" s="10" t="s">
        <v>159</v>
      </c>
      <c r="P6" s="10" t="s">
        <v>3888</v>
      </c>
      <c r="Q6" s="10" t="s">
        <v>3816</v>
      </c>
      <c r="R6" s="10" t="s">
        <v>3889</v>
      </c>
      <c r="S6" s="10" t="s">
        <v>75</v>
      </c>
      <c r="T6" s="10" t="s">
        <v>3890</v>
      </c>
      <c r="U6" s="10" t="s">
        <v>3891</v>
      </c>
      <c r="V6" s="10" t="s">
        <v>3892</v>
      </c>
      <c r="W6" s="10" t="s">
        <v>3820</v>
      </c>
      <c r="X6" s="10" t="s">
        <v>3893</v>
      </c>
      <c r="Y6" s="10" t="s">
        <v>3892</v>
      </c>
      <c r="Z6" s="10" t="s">
        <v>3820</v>
      </c>
      <c r="AA6" s="10" t="s">
        <v>3893</v>
      </c>
    </row>
    <row r="7" spans="1:27" s="6" customFormat="1" ht="28.5" customHeight="1">
      <c r="A7" s="265">
        <v>5</v>
      </c>
      <c r="B7" s="10" t="s">
        <v>3865</v>
      </c>
      <c r="C7" s="10" t="s">
        <v>3866</v>
      </c>
      <c r="D7" s="10" t="s">
        <v>3867</v>
      </c>
      <c r="E7" s="10"/>
      <c r="F7" s="10" t="s">
        <v>70</v>
      </c>
      <c r="G7" s="10">
        <v>77</v>
      </c>
      <c r="H7" s="10">
        <v>79</v>
      </c>
      <c r="I7" s="10"/>
      <c r="J7" s="9">
        <f>SUM(G7:H7)/2</f>
        <v>78</v>
      </c>
      <c r="K7" s="9"/>
      <c r="L7" s="10" t="s">
        <v>638</v>
      </c>
      <c r="M7" s="10" t="s">
        <v>75</v>
      </c>
      <c r="N7" s="10" t="s">
        <v>1740</v>
      </c>
      <c r="O7" s="10" t="s">
        <v>159</v>
      </c>
      <c r="P7" s="10" t="s">
        <v>3840</v>
      </c>
      <c r="Q7" s="10" t="s">
        <v>83</v>
      </c>
      <c r="R7" s="10" t="s">
        <v>3868</v>
      </c>
      <c r="S7" s="10" t="s">
        <v>229</v>
      </c>
      <c r="T7" s="10" t="s">
        <v>3869</v>
      </c>
      <c r="U7" s="10" t="s">
        <v>229</v>
      </c>
      <c r="V7" s="10" t="s">
        <v>3844</v>
      </c>
      <c r="W7" s="10" t="s">
        <v>3845</v>
      </c>
      <c r="X7" s="10"/>
      <c r="Y7" s="10" t="s">
        <v>3844</v>
      </c>
      <c r="Z7" s="10" t="s">
        <v>3845</v>
      </c>
      <c r="AA7" s="10"/>
    </row>
    <row r="8" spans="1:27" s="35" customFormat="1" ht="28.5" customHeight="1">
      <c r="A8" s="402"/>
      <c r="B8" s="47"/>
      <c r="C8" s="47"/>
      <c r="D8" s="47"/>
      <c r="E8" s="47"/>
      <c r="F8" s="47"/>
      <c r="G8" s="47"/>
      <c r="H8" s="47"/>
      <c r="I8" s="47"/>
      <c r="J8" s="472"/>
      <c r="K8" s="47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s="6" customFormat="1" ht="28.5" customHeight="1">
      <c r="A9" s="265"/>
      <c r="B9" s="10" t="s">
        <v>3901</v>
      </c>
      <c r="C9" s="10" t="s">
        <v>3902</v>
      </c>
      <c r="D9" s="10" t="s">
        <v>3903</v>
      </c>
      <c r="E9" s="10"/>
      <c r="F9" s="10" t="s">
        <v>70</v>
      </c>
      <c r="G9" s="10">
        <v>74</v>
      </c>
      <c r="H9" s="10">
        <v>80</v>
      </c>
      <c r="I9" s="10"/>
      <c r="J9" s="9">
        <f t="shared" ref="J9:J21" si="0">SUM(G9:H9)/2</f>
        <v>77</v>
      </c>
      <c r="K9" s="9"/>
      <c r="L9" s="10" t="s">
        <v>3899</v>
      </c>
      <c r="M9" s="10" t="s">
        <v>106</v>
      </c>
      <c r="N9" s="10" t="s">
        <v>1740</v>
      </c>
      <c r="O9" s="10" t="s">
        <v>159</v>
      </c>
      <c r="P9" s="10" t="s">
        <v>3815</v>
      </c>
      <c r="Q9" s="10" t="s">
        <v>3816</v>
      </c>
      <c r="R9" s="10" t="s">
        <v>3904</v>
      </c>
      <c r="S9" s="10" t="s">
        <v>320</v>
      </c>
      <c r="T9" s="10" t="s">
        <v>3853</v>
      </c>
      <c r="U9" s="10" t="s">
        <v>177</v>
      </c>
      <c r="V9" s="10" t="s">
        <v>3819</v>
      </c>
      <c r="W9" s="10" t="s">
        <v>3820</v>
      </c>
      <c r="X9" s="10" t="s">
        <v>3821</v>
      </c>
      <c r="Y9" s="10" t="s">
        <v>3819</v>
      </c>
      <c r="Z9" s="10" t="s">
        <v>3820</v>
      </c>
      <c r="AA9" s="10" t="s">
        <v>3821</v>
      </c>
    </row>
    <row r="10" spans="1:27" s="6" customFormat="1" ht="28.5" customHeight="1">
      <c r="A10" s="265"/>
      <c r="B10" s="10" t="s">
        <v>3856</v>
      </c>
      <c r="C10" s="10" t="s">
        <v>1179</v>
      </c>
      <c r="D10" s="10" t="s">
        <v>3857</v>
      </c>
      <c r="E10" s="10"/>
      <c r="F10" s="10" t="s">
        <v>70</v>
      </c>
      <c r="G10" s="10">
        <v>75</v>
      </c>
      <c r="H10" s="10">
        <v>77</v>
      </c>
      <c r="I10" s="10"/>
      <c r="J10" s="9">
        <f t="shared" si="0"/>
        <v>76</v>
      </c>
      <c r="K10" s="9"/>
      <c r="L10" s="10" t="s">
        <v>3858</v>
      </c>
      <c r="M10" s="10" t="s">
        <v>75</v>
      </c>
      <c r="N10" s="10" t="s">
        <v>1740</v>
      </c>
      <c r="O10" s="10" t="s">
        <v>159</v>
      </c>
      <c r="P10" s="10" t="s">
        <v>3859</v>
      </c>
      <c r="Q10" s="10" t="s">
        <v>83</v>
      </c>
      <c r="R10" s="10" t="s">
        <v>3860</v>
      </c>
      <c r="S10" s="10" t="s">
        <v>1017</v>
      </c>
      <c r="T10" s="10" t="s">
        <v>3861</v>
      </c>
      <c r="U10" s="10" t="s">
        <v>83</v>
      </c>
      <c r="V10" s="10" t="s">
        <v>3862</v>
      </c>
      <c r="W10" s="10" t="s">
        <v>3863</v>
      </c>
      <c r="X10" s="10" t="s">
        <v>3864</v>
      </c>
      <c r="Y10" s="10" t="s">
        <v>3862</v>
      </c>
      <c r="Z10" s="10" t="s">
        <v>3863</v>
      </c>
      <c r="AA10" s="10" t="s">
        <v>3864</v>
      </c>
    </row>
    <row r="11" spans="1:27" s="6" customFormat="1" ht="28.5" customHeight="1">
      <c r="A11" s="265"/>
      <c r="B11" s="10" t="s">
        <v>3896</v>
      </c>
      <c r="C11" s="10" t="s">
        <v>3897</v>
      </c>
      <c r="D11" s="10" t="s">
        <v>3898</v>
      </c>
      <c r="E11" s="10"/>
      <c r="F11" s="10" t="s">
        <v>70</v>
      </c>
      <c r="G11" s="10">
        <v>76</v>
      </c>
      <c r="H11" s="10">
        <v>76</v>
      </c>
      <c r="I11" s="10"/>
      <c r="J11" s="9">
        <f t="shared" si="0"/>
        <v>76</v>
      </c>
      <c r="K11" s="9"/>
      <c r="L11" s="10" t="s">
        <v>3899</v>
      </c>
      <c r="M11" s="10" t="s">
        <v>106</v>
      </c>
      <c r="N11" s="10" t="s">
        <v>1740</v>
      </c>
      <c r="O11" s="10" t="s">
        <v>159</v>
      </c>
      <c r="P11" s="10" t="s">
        <v>3825</v>
      </c>
      <c r="Q11" s="10" t="s">
        <v>3826</v>
      </c>
      <c r="R11" s="10" t="s">
        <v>3900</v>
      </c>
      <c r="S11" s="10" t="s">
        <v>241</v>
      </c>
      <c r="T11" s="10" t="s">
        <v>1176</v>
      </c>
      <c r="U11" s="10" t="s">
        <v>83</v>
      </c>
      <c r="V11" s="10"/>
      <c r="W11" s="10" t="s">
        <v>3875</v>
      </c>
      <c r="X11" s="10"/>
      <c r="Y11" s="10"/>
      <c r="Z11" s="10" t="s">
        <v>3875</v>
      </c>
      <c r="AA11" s="10"/>
    </row>
    <row r="12" spans="1:27" s="6" customFormat="1" ht="28.5" customHeight="1">
      <c r="A12" s="265"/>
      <c r="B12" s="10" t="s">
        <v>3870</v>
      </c>
      <c r="C12" s="10" t="s">
        <v>3871</v>
      </c>
      <c r="D12" s="10" t="s">
        <v>3872</v>
      </c>
      <c r="E12" s="10"/>
      <c r="F12" s="10" t="s">
        <v>70</v>
      </c>
      <c r="G12" s="10">
        <v>75</v>
      </c>
      <c r="H12" s="10">
        <v>75</v>
      </c>
      <c r="I12" s="10"/>
      <c r="J12" s="9">
        <f t="shared" si="0"/>
        <v>75</v>
      </c>
      <c r="K12" s="9"/>
      <c r="L12" s="10" t="s">
        <v>2434</v>
      </c>
      <c r="M12" s="10" t="s">
        <v>106</v>
      </c>
      <c r="N12" s="10" t="s">
        <v>1740</v>
      </c>
      <c r="O12" s="10" t="s">
        <v>159</v>
      </c>
      <c r="P12" s="10" t="s">
        <v>3825</v>
      </c>
      <c r="Q12" s="10" t="s">
        <v>3826</v>
      </c>
      <c r="R12" s="10" t="s">
        <v>3873</v>
      </c>
      <c r="S12" s="10" t="s">
        <v>75</v>
      </c>
      <c r="T12" s="10" t="s">
        <v>3874</v>
      </c>
      <c r="U12" s="10" t="s">
        <v>177</v>
      </c>
      <c r="V12" s="10"/>
      <c r="W12" s="10" t="s">
        <v>3875</v>
      </c>
      <c r="X12" s="10"/>
      <c r="Y12" s="10" t="s">
        <v>3876</v>
      </c>
      <c r="Z12" s="10" t="s">
        <v>3877</v>
      </c>
      <c r="AA12" s="10"/>
    </row>
    <row r="13" spans="1:27" s="6" customFormat="1" ht="28.5" customHeight="1">
      <c r="A13" s="265"/>
      <c r="B13" s="10" t="s">
        <v>3812</v>
      </c>
      <c r="C13" s="10" t="s">
        <v>3813</v>
      </c>
      <c r="D13" s="10" t="s">
        <v>3814</v>
      </c>
      <c r="E13" s="10"/>
      <c r="F13" s="10" t="s">
        <v>70</v>
      </c>
      <c r="G13" s="10">
        <v>73</v>
      </c>
      <c r="H13" s="10">
        <v>75</v>
      </c>
      <c r="I13" s="10"/>
      <c r="J13" s="9">
        <f t="shared" si="0"/>
        <v>74</v>
      </c>
      <c r="K13" s="9"/>
      <c r="L13" s="10" t="s">
        <v>1197</v>
      </c>
      <c r="M13" s="10" t="s">
        <v>106</v>
      </c>
      <c r="N13" s="10" t="s">
        <v>1740</v>
      </c>
      <c r="O13" s="10" t="s">
        <v>77</v>
      </c>
      <c r="P13" s="10" t="s">
        <v>3815</v>
      </c>
      <c r="Q13" s="10" t="s">
        <v>3816</v>
      </c>
      <c r="R13" s="10" t="s">
        <v>3817</v>
      </c>
      <c r="S13" s="10" t="s">
        <v>962</v>
      </c>
      <c r="T13" s="10" t="s">
        <v>3818</v>
      </c>
      <c r="U13" s="10" t="s">
        <v>537</v>
      </c>
      <c r="V13" s="10" t="s">
        <v>3819</v>
      </c>
      <c r="W13" s="10" t="s">
        <v>3820</v>
      </c>
      <c r="X13" s="10" t="s">
        <v>3821</v>
      </c>
      <c r="Y13" s="10" t="s">
        <v>3819</v>
      </c>
      <c r="Z13" s="10" t="s">
        <v>3820</v>
      </c>
      <c r="AA13" s="10" t="s">
        <v>3821</v>
      </c>
    </row>
    <row r="14" spans="1:27" s="6" customFormat="1" ht="28.5" customHeight="1">
      <c r="A14" s="10"/>
      <c r="B14" s="10" t="s">
        <v>3878</v>
      </c>
      <c r="C14" s="10" t="s">
        <v>3879</v>
      </c>
      <c r="D14" s="10" t="s">
        <v>3880</v>
      </c>
      <c r="E14" s="10"/>
      <c r="F14" s="10" t="s">
        <v>70</v>
      </c>
      <c r="G14" s="10">
        <v>73</v>
      </c>
      <c r="H14" s="10">
        <v>73</v>
      </c>
      <c r="I14" s="10"/>
      <c r="J14" s="9">
        <f t="shared" si="0"/>
        <v>73</v>
      </c>
      <c r="K14" s="9"/>
      <c r="L14" s="10" t="s">
        <v>1989</v>
      </c>
      <c r="M14" s="10" t="s">
        <v>106</v>
      </c>
      <c r="N14" s="10" t="s">
        <v>1740</v>
      </c>
      <c r="O14" s="10" t="s">
        <v>159</v>
      </c>
      <c r="P14" s="10" t="s">
        <v>3825</v>
      </c>
      <c r="Q14" s="10" t="s">
        <v>3826</v>
      </c>
      <c r="R14" s="10" t="s">
        <v>3881</v>
      </c>
      <c r="S14" s="10" t="s">
        <v>241</v>
      </c>
      <c r="T14" s="10" t="s">
        <v>3882</v>
      </c>
      <c r="U14" s="10" t="s">
        <v>83</v>
      </c>
      <c r="V14" s="10" t="s">
        <v>3883</v>
      </c>
      <c r="W14" s="10" t="s">
        <v>3884</v>
      </c>
      <c r="X14" s="10"/>
      <c r="Y14" s="10" t="s">
        <v>3883</v>
      </c>
      <c r="Z14" s="10" t="s">
        <v>3884</v>
      </c>
      <c r="AA14" s="10"/>
    </row>
    <row r="15" spans="1:27" s="6" customFormat="1" ht="28.5" customHeight="1">
      <c r="A15" s="10"/>
      <c r="B15" s="10" t="s">
        <v>3972</v>
      </c>
      <c r="C15" s="10" t="s">
        <v>3973</v>
      </c>
      <c r="D15" s="10" t="s">
        <v>3974</v>
      </c>
      <c r="E15" s="10"/>
      <c r="F15" s="10" t="s">
        <v>70</v>
      </c>
      <c r="G15" s="10">
        <v>74</v>
      </c>
      <c r="H15" s="10">
        <v>72</v>
      </c>
      <c r="I15" s="10"/>
      <c r="J15" s="9">
        <f t="shared" si="0"/>
        <v>73</v>
      </c>
      <c r="K15" s="9"/>
      <c r="L15" s="10" t="s">
        <v>3975</v>
      </c>
      <c r="M15" s="10" t="s">
        <v>75</v>
      </c>
      <c r="N15" s="10" t="s">
        <v>1740</v>
      </c>
      <c r="O15" s="10" t="s">
        <v>159</v>
      </c>
      <c r="P15" s="10" t="s">
        <v>3828</v>
      </c>
      <c r="Q15" s="10" t="s">
        <v>83</v>
      </c>
      <c r="R15" s="10" t="s">
        <v>3976</v>
      </c>
      <c r="S15" s="10" t="s">
        <v>675</v>
      </c>
      <c r="T15" s="10" t="s">
        <v>3977</v>
      </c>
      <c r="U15" s="10" t="s">
        <v>83</v>
      </c>
      <c r="V15" s="10" t="s">
        <v>3978</v>
      </c>
      <c r="W15" s="10" t="s">
        <v>3962</v>
      </c>
      <c r="X15" s="10" t="s">
        <v>3979</v>
      </c>
      <c r="Y15" s="10" t="s">
        <v>3978</v>
      </c>
      <c r="Z15" s="10" t="s">
        <v>3962</v>
      </c>
      <c r="AA15" s="10" t="s">
        <v>3979</v>
      </c>
    </row>
    <row r="16" spans="1:27" s="6" customFormat="1" ht="28.5" customHeight="1">
      <c r="A16" s="10"/>
      <c r="B16" s="10" t="s">
        <v>3956</v>
      </c>
      <c r="C16" s="10" t="s">
        <v>3957</v>
      </c>
      <c r="D16" s="10" t="s">
        <v>3958</v>
      </c>
      <c r="E16" s="10"/>
      <c r="F16" s="10" t="s">
        <v>70</v>
      </c>
      <c r="G16" s="10">
        <v>70</v>
      </c>
      <c r="H16" s="10">
        <v>72</v>
      </c>
      <c r="I16" s="10"/>
      <c r="J16" s="9">
        <f t="shared" si="0"/>
        <v>71</v>
      </c>
      <c r="K16" s="9"/>
      <c r="L16" s="10" t="s">
        <v>2455</v>
      </c>
      <c r="M16" s="10" t="s">
        <v>75</v>
      </c>
      <c r="N16" s="10" t="s">
        <v>1740</v>
      </c>
      <c r="O16" s="10" t="s">
        <v>159</v>
      </c>
      <c r="P16" s="10" t="s">
        <v>3828</v>
      </c>
      <c r="Q16" s="10" t="s">
        <v>83</v>
      </c>
      <c r="R16" s="10" t="s">
        <v>3959</v>
      </c>
      <c r="S16" s="10" t="s">
        <v>3952</v>
      </c>
      <c r="T16" s="10" t="s">
        <v>3960</v>
      </c>
      <c r="U16" s="10" t="s">
        <v>87</v>
      </c>
      <c r="V16" s="10" t="s">
        <v>3961</v>
      </c>
      <c r="W16" s="10" t="s">
        <v>3962</v>
      </c>
      <c r="X16" s="10" t="s">
        <v>3963</v>
      </c>
      <c r="Y16" s="10" t="s">
        <v>3961</v>
      </c>
      <c r="Z16" s="10" t="s">
        <v>3962</v>
      </c>
      <c r="AA16" s="10" t="s">
        <v>3963</v>
      </c>
    </row>
    <row r="17" spans="1:124" s="6" customFormat="1" ht="28.5" customHeight="1">
      <c r="A17" s="10"/>
      <c r="B17" s="10" t="s">
        <v>3885</v>
      </c>
      <c r="C17" s="10" t="s">
        <v>3886</v>
      </c>
      <c r="D17" s="10" t="s">
        <v>3887</v>
      </c>
      <c r="E17" s="10"/>
      <c r="F17" s="10" t="s">
        <v>70</v>
      </c>
      <c r="G17" s="10">
        <v>70</v>
      </c>
      <c r="H17" s="10">
        <v>70</v>
      </c>
      <c r="I17" s="10"/>
      <c r="J17" s="9">
        <f t="shared" si="0"/>
        <v>70</v>
      </c>
      <c r="K17" s="9"/>
      <c r="L17" s="10" t="s">
        <v>3563</v>
      </c>
      <c r="M17" s="10" t="s">
        <v>106</v>
      </c>
      <c r="N17" s="10" t="s">
        <v>1740</v>
      </c>
      <c r="O17" s="10" t="s">
        <v>159</v>
      </c>
      <c r="P17" s="10" t="s">
        <v>3888</v>
      </c>
      <c r="Q17" s="10" t="s">
        <v>3816</v>
      </c>
      <c r="R17" s="10" t="s">
        <v>3889</v>
      </c>
      <c r="S17" s="10" t="s">
        <v>75</v>
      </c>
      <c r="T17" s="10" t="s">
        <v>3890</v>
      </c>
      <c r="U17" s="10" t="s">
        <v>3891</v>
      </c>
      <c r="V17" s="10" t="s">
        <v>3892</v>
      </c>
      <c r="W17" s="10" t="s">
        <v>3820</v>
      </c>
      <c r="X17" s="10" t="s">
        <v>3893</v>
      </c>
      <c r="Y17" s="10" t="s">
        <v>3892</v>
      </c>
      <c r="Z17" s="10" t="s">
        <v>3820</v>
      </c>
      <c r="AA17" s="10" t="s">
        <v>3893</v>
      </c>
    </row>
    <row r="18" spans="1:124" s="6" customFormat="1" ht="28.5" customHeight="1">
      <c r="A18" s="10"/>
      <c r="B18" s="10" t="s">
        <v>3980</v>
      </c>
      <c r="C18" s="10" t="s">
        <v>3981</v>
      </c>
      <c r="D18" s="10" t="s">
        <v>3982</v>
      </c>
      <c r="E18" s="10"/>
      <c r="F18" s="10" t="s">
        <v>195</v>
      </c>
      <c r="G18" s="10">
        <v>72</v>
      </c>
      <c r="H18" s="10">
        <v>66</v>
      </c>
      <c r="I18" s="10"/>
      <c r="J18" s="9">
        <f t="shared" si="0"/>
        <v>69</v>
      </c>
      <c r="K18" s="9"/>
      <c r="L18" s="10" t="s">
        <v>2401</v>
      </c>
      <c r="M18" s="10" t="s">
        <v>106</v>
      </c>
      <c r="N18" s="10" t="s">
        <v>1740</v>
      </c>
      <c r="O18" s="10" t="s">
        <v>159</v>
      </c>
      <c r="P18" s="10" t="s">
        <v>3983</v>
      </c>
      <c r="Q18" s="10" t="s">
        <v>3891</v>
      </c>
      <c r="R18" s="10" t="s">
        <v>3984</v>
      </c>
      <c r="S18" s="10" t="s">
        <v>241</v>
      </c>
      <c r="T18" s="10" t="s">
        <v>3985</v>
      </c>
      <c r="U18" s="10" t="s">
        <v>83</v>
      </c>
      <c r="V18" s="10" t="s">
        <v>3986</v>
      </c>
      <c r="W18" s="10" t="s">
        <v>2948</v>
      </c>
      <c r="X18" s="10" t="s">
        <v>3987</v>
      </c>
      <c r="Y18" s="10" t="s">
        <v>3986</v>
      </c>
      <c r="Z18" s="10" t="s">
        <v>2948</v>
      </c>
      <c r="AA18" s="10" t="s">
        <v>3987</v>
      </c>
    </row>
    <row r="19" spans="1:124" s="6" customFormat="1" ht="28.5" customHeight="1">
      <c r="A19" s="10"/>
      <c r="B19" s="10" t="s">
        <v>3964</v>
      </c>
      <c r="C19" s="10" t="s">
        <v>3965</v>
      </c>
      <c r="D19" s="10" t="s">
        <v>3966</v>
      </c>
      <c r="E19" s="10"/>
      <c r="F19" s="10" t="s">
        <v>195</v>
      </c>
      <c r="G19" s="10">
        <v>68</v>
      </c>
      <c r="H19" s="10">
        <v>68</v>
      </c>
      <c r="I19" s="10"/>
      <c r="J19" s="9">
        <f t="shared" si="0"/>
        <v>68</v>
      </c>
      <c r="K19" s="9"/>
      <c r="L19" s="10" t="s">
        <v>1197</v>
      </c>
      <c r="M19" s="10" t="s">
        <v>75</v>
      </c>
      <c r="N19" s="10" t="s">
        <v>1740</v>
      </c>
      <c r="O19" s="10" t="s">
        <v>159</v>
      </c>
      <c r="P19" s="10" t="s">
        <v>3968</v>
      </c>
      <c r="Q19" s="10" t="s">
        <v>83</v>
      </c>
      <c r="R19" s="10" t="s">
        <v>3969</v>
      </c>
      <c r="S19" s="10" t="s">
        <v>241</v>
      </c>
      <c r="T19" s="10" t="s">
        <v>3835</v>
      </c>
      <c r="U19" s="10" t="s">
        <v>83</v>
      </c>
      <c r="V19" s="10" t="s">
        <v>3970</v>
      </c>
      <c r="W19" s="10" t="s">
        <v>3971</v>
      </c>
      <c r="X19" s="10"/>
      <c r="Y19" s="10" t="s">
        <v>3970</v>
      </c>
      <c r="Z19" s="10" t="s">
        <v>3971</v>
      </c>
      <c r="AA19" s="10"/>
    </row>
    <row r="20" spans="1:124" s="6" customFormat="1" ht="28.5" customHeight="1">
      <c r="A20" s="10"/>
      <c r="B20" s="10" t="s">
        <v>3929</v>
      </c>
      <c r="C20" s="10" t="s">
        <v>3930</v>
      </c>
      <c r="D20" s="10" t="s">
        <v>3931</v>
      </c>
      <c r="E20" s="10"/>
      <c r="F20" s="10" t="s">
        <v>195</v>
      </c>
      <c r="G20" s="10">
        <v>66</v>
      </c>
      <c r="H20" s="10">
        <v>68</v>
      </c>
      <c r="I20" s="10"/>
      <c r="J20" s="9">
        <f t="shared" si="0"/>
        <v>67</v>
      </c>
      <c r="K20" s="9"/>
      <c r="L20" s="10" t="s">
        <v>551</v>
      </c>
      <c r="M20" s="10" t="s">
        <v>75</v>
      </c>
      <c r="N20" s="10" t="s">
        <v>1740</v>
      </c>
      <c r="O20" s="10" t="s">
        <v>159</v>
      </c>
      <c r="P20" s="10" t="s">
        <v>3933</v>
      </c>
      <c r="Q20" s="10" t="s">
        <v>3934</v>
      </c>
      <c r="R20" s="10" t="s">
        <v>3935</v>
      </c>
      <c r="S20" s="10" t="s">
        <v>809</v>
      </c>
      <c r="T20" s="10" t="s">
        <v>3859</v>
      </c>
      <c r="U20" s="10" t="s">
        <v>83</v>
      </c>
      <c r="V20" s="10" t="s">
        <v>3936</v>
      </c>
      <c r="W20" s="10" t="s">
        <v>2948</v>
      </c>
      <c r="X20" s="10" t="s">
        <v>3937</v>
      </c>
      <c r="Y20" s="10" t="s">
        <v>3936</v>
      </c>
      <c r="Z20" s="10" t="s">
        <v>2948</v>
      </c>
      <c r="AA20" s="10" t="s">
        <v>3937</v>
      </c>
    </row>
    <row r="21" spans="1:124" s="35" customFormat="1" ht="28.5" customHeight="1">
      <c r="A21" s="10"/>
      <c r="B21" s="10" t="s">
        <v>3947</v>
      </c>
      <c r="C21" s="10" t="s">
        <v>3948</v>
      </c>
      <c r="D21" s="10" t="s">
        <v>3949</v>
      </c>
      <c r="E21" s="10"/>
      <c r="F21" s="10" t="s">
        <v>195</v>
      </c>
      <c r="G21" s="10">
        <v>64</v>
      </c>
      <c r="H21" s="10">
        <v>64</v>
      </c>
      <c r="I21" s="10"/>
      <c r="J21" s="9">
        <f t="shared" si="0"/>
        <v>64</v>
      </c>
      <c r="K21" s="9"/>
      <c r="L21" s="10" t="s">
        <v>3950</v>
      </c>
      <c r="M21" s="10" t="s">
        <v>75</v>
      </c>
      <c r="N21" s="10" t="s">
        <v>1740</v>
      </c>
      <c r="O21" s="10" t="s">
        <v>159</v>
      </c>
      <c r="P21" s="10" t="s">
        <v>3933</v>
      </c>
      <c r="Q21" s="10" t="s">
        <v>3934</v>
      </c>
      <c r="R21" s="10" t="s">
        <v>3951</v>
      </c>
      <c r="S21" s="10" t="s">
        <v>3952</v>
      </c>
      <c r="T21" s="10" t="s">
        <v>3890</v>
      </c>
      <c r="U21" s="10" t="s">
        <v>3891</v>
      </c>
      <c r="V21" s="10" t="s">
        <v>3953</v>
      </c>
      <c r="W21" s="10" t="s">
        <v>3954</v>
      </c>
      <c r="X21" s="10" t="s">
        <v>3955</v>
      </c>
      <c r="Y21" s="10" t="s">
        <v>3953</v>
      </c>
      <c r="Z21" s="10" t="s">
        <v>3954</v>
      </c>
      <c r="AA21" s="10" t="s">
        <v>3955</v>
      </c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</row>
  </sheetData>
  <sortState xmlns:xlrd2="http://schemas.microsoft.com/office/spreadsheetml/2017/richdata2" ref="B3:J38">
    <sortCondition descending="1" ref="J3:J3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3979-4F91-44A3-A38B-F2E9113E196C}">
  <dimension ref="A1:AV14"/>
  <sheetViews>
    <sheetView workbookViewId="0">
      <selection activeCell="A10" sqref="A10:XFD10"/>
    </sheetView>
  </sheetViews>
  <sheetFormatPr defaultRowHeight="15"/>
  <cols>
    <col min="4" max="4" width="0" hidden="1" customWidth="1"/>
    <col min="10" max="10" width="9.140625" style="95"/>
    <col min="13" max="13" width="0" hidden="1" customWidth="1"/>
  </cols>
  <sheetData>
    <row r="1" spans="1:48" s="123" customFormat="1" ht="19.5" customHeight="1">
      <c r="A1" s="457" t="s">
        <v>4472</v>
      </c>
      <c r="J1" s="442"/>
    </row>
    <row r="2" spans="1:48" s="393" customFormat="1" ht="25.5" customHeight="1" thickBot="1">
      <c r="A2" s="4" t="s">
        <v>3808</v>
      </c>
      <c r="B2" s="1" t="s">
        <v>2</v>
      </c>
      <c r="C2" s="1" t="s">
        <v>3</v>
      </c>
      <c r="D2" s="1" t="s">
        <v>4</v>
      </c>
      <c r="E2" s="5"/>
      <c r="F2" s="3" t="s">
        <v>5</v>
      </c>
      <c r="G2" s="3" t="s">
        <v>6</v>
      </c>
      <c r="H2" s="14" t="s">
        <v>7</v>
      </c>
      <c r="I2" s="5"/>
      <c r="J2" s="392" t="s">
        <v>8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24</v>
      </c>
      <c r="P2" s="1" t="s">
        <v>25</v>
      </c>
      <c r="Q2" s="1" t="s">
        <v>26</v>
      </c>
      <c r="R2" s="1" t="s">
        <v>27</v>
      </c>
      <c r="S2" s="1" t="s">
        <v>28</v>
      </c>
      <c r="T2" s="1" t="s">
        <v>29</v>
      </c>
      <c r="U2" s="1" t="s">
        <v>32</v>
      </c>
      <c r="V2" s="1" t="s">
        <v>34</v>
      </c>
      <c r="W2" s="1" t="s">
        <v>35</v>
      </c>
      <c r="X2" s="1" t="s">
        <v>61</v>
      </c>
      <c r="Y2" s="1" t="s">
        <v>63</v>
      </c>
      <c r="Z2" s="1" t="s">
        <v>64</v>
      </c>
    </row>
    <row r="3" spans="1:48" s="6" customFormat="1" ht="33" customHeight="1">
      <c r="A3" s="265">
        <v>1</v>
      </c>
      <c r="B3" s="101">
        <v>114</v>
      </c>
      <c r="C3" s="7" t="s">
        <v>3928</v>
      </c>
      <c r="D3" s="10"/>
      <c r="E3" s="10"/>
      <c r="F3" s="10" t="s">
        <v>70</v>
      </c>
      <c r="G3" s="10">
        <v>82</v>
      </c>
      <c r="H3" s="10">
        <v>82</v>
      </c>
      <c r="I3" s="10"/>
      <c r="J3" s="9">
        <f>SUM(G3:H3)/2</f>
        <v>82</v>
      </c>
      <c r="K3" s="419">
        <v>43743</v>
      </c>
      <c r="L3" s="10" t="s">
        <v>962</v>
      </c>
      <c r="M3" s="10"/>
      <c r="N3" s="7" t="s">
        <v>77</v>
      </c>
      <c r="O3" s="7" t="s">
        <v>3941</v>
      </c>
      <c r="P3" s="7" t="s">
        <v>962</v>
      </c>
      <c r="Q3" s="7" t="s">
        <v>4048</v>
      </c>
      <c r="R3" s="7" t="s">
        <v>320</v>
      </c>
      <c r="S3" s="7" t="s">
        <v>3874</v>
      </c>
      <c r="T3" s="7" t="s">
        <v>177</v>
      </c>
      <c r="U3" s="7" t="s">
        <v>4049</v>
      </c>
      <c r="V3" s="7" t="s">
        <v>3820</v>
      </c>
      <c r="W3" s="7" t="s">
        <v>4050</v>
      </c>
      <c r="X3" s="7" t="s">
        <v>4049</v>
      </c>
      <c r="Y3" s="7" t="s">
        <v>3820</v>
      </c>
      <c r="Z3" s="7" t="s">
        <v>4050</v>
      </c>
    </row>
    <row r="4" spans="1:48" s="6" customFormat="1" ht="33" customHeight="1">
      <c r="A4" s="265">
        <v>2</v>
      </c>
      <c r="B4" s="10" t="s">
        <v>3848</v>
      </c>
      <c r="C4" s="10" t="s">
        <v>3849</v>
      </c>
      <c r="D4" s="10" t="s">
        <v>3850</v>
      </c>
      <c r="E4" s="10"/>
      <c r="F4" s="10" t="s">
        <v>70</v>
      </c>
      <c r="G4" s="10">
        <v>82</v>
      </c>
      <c r="H4" s="10">
        <v>78</v>
      </c>
      <c r="I4" s="10"/>
      <c r="J4" s="9">
        <f>SUM(G4:H4)/2</f>
        <v>80</v>
      </c>
      <c r="K4" s="10" t="s">
        <v>1256</v>
      </c>
      <c r="L4" s="10" t="s">
        <v>962</v>
      </c>
      <c r="M4" s="10" t="s">
        <v>1740</v>
      </c>
      <c r="N4" s="10" t="s">
        <v>77</v>
      </c>
      <c r="O4" s="10" t="s">
        <v>3851</v>
      </c>
      <c r="P4" s="10" t="s">
        <v>75</v>
      </c>
      <c r="Q4" s="10" t="s">
        <v>3852</v>
      </c>
      <c r="R4" s="10" t="s">
        <v>75</v>
      </c>
      <c r="S4" s="10" t="s">
        <v>3853</v>
      </c>
      <c r="T4" s="10" t="s">
        <v>177</v>
      </c>
      <c r="U4" s="10" t="s">
        <v>3854</v>
      </c>
      <c r="V4" s="10" t="s">
        <v>3855</v>
      </c>
      <c r="W4" s="10"/>
      <c r="X4" s="10" t="s">
        <v>3854</v>
      </c>
      <c r="Y4" s="10" t="s">
        <v>3855</v>
      </c>
      <c r="Z4" s="10"/>
    </row>
    <row r="5" spans="1:48" s="6" customFormat="1" ht="33" customHeight="1">
      <c r="A5" s="265">
        <v>3</v>
      </c>
      <c r="B5" s="10" t="s">
        <v>3919</v>
      </c>
      <c r="C5" s="10" t="s">
        <v>3920</v>
      </c>
      <c r="D5" s="10" t="s">
        <v>3921</v>
      </c>
      <c r="E5" s="10"/>
      <c r="F5" s="10" t="s">
        <v>70</v>
      </c>
      <c r="G5" s="10">
        <v>76</v>
      </c>
      <c r="H5" s="10">
        <v>78</v>
      </c>
      <c r="I5" s="10"/>
      <c r="J5" s="9">
        <f>SUM(G5:H5)/2</f>
        <v>77</v>
      </c>
      <c r="K5" s="10" t="s">
        <v>1197</v>
      </c>
      <c r="L5" s="10" t="s">
        <v>962</v>
      </c>
      <c r="M5" s="10" t="s">
        <v>1740</v>
      </c>
      <c r="N5" s="10" t="s">
        <v>159</v>
      </c>
      <c r="O5" s="10" t="s">
        <v>1896</v>
      </c>
      <c r="P5" s="10" t="s">
        <v>83</v>
      </c>
      <c r="Q5" s="10" t="s">
        <v>3913</v>
      </c>
      <c r="R5" s="10" t="s">
        <v>229</v>
      </c>
      <c r="S5" s="10" t="s">
        <v>3914</v>
      </c>
      <c r="T5" s="10" t="s">
        <v>962</v>
      </c>
      <c r="U5" s="10" t="s">
        <v>3915</v>
      </c>
      <c r="V5" s="10" t="s">
        <v>3916</v>
      </c>
      <c r="W5" s="10" t="s">
        <v>3917</v>
      </c>
      <c r="X5" s="10" t="s">
        <v>3915</v>
      </c>
      <c r="Y5" s="10" t="s">
        <v>3916</v>
      </c>
      <c r="Z5" s="10" t="s">
        <v>3917</v>
      </c>
    </row>
    <row r="6" spans="1:48" s="6" customFormat="1" ht="33" customHeight="1">
      <c r="A6" s="265">
        <v>4</v>
      </c>
      <c r="B6" s="10" t="s">
        <v>3837</v>
      </c>
      <c r="C6" s="10" t="s">
        <v>3838</v>
      </c>
      <c r="D6" s="10" t="s">
        <v>3839</v>
      </c>
      <c r="E6" s="10"/>
      <c r="F6" s="10" t="s">
        <v>70</v>
      </c>
      <c r="G6" s="10">
        <v>78</v>
      </c>
      <c r="H6" s="10">
        <v>72</v>
      </c>
      <c r="I6" s="10"/>
      <c r="J6" s="9">
        <f>SUM(G6:H6)/2</f>
        <v>75</v>
      </c>
      <c r="K6" s="10" t="s">
        <v>2002</v>
      </c>
      <c r="L6" s="10" t="s">
        <v>962</v>
      </c>
      <c r="M6" s="10" t="s">
        <v>1740</v>
      </c>
      <c r="N6" s="10" t="s">
        <v>77</v>
      </c>
      <c r="O6" s="10" t="s">
        <v>3840</v>
      </c>
      <c r="P6" s="10" t="s">
        <v>83</v>
      </c>
      <c r="Q6" s="10" t="s">
        <v>3841</v>
      </c>
      <c r="R6" s="10" t="s">
        <v>3842</v>
      </c>
      <c r="S6" s="10" t="s">
        <v>3843</v>
      </c>
      <c r="T6" s="10" t="s">
        <v>229</v>
      </c>
      <c r="U6" s="10" t="s">
        <v>3844</v>
      </c>
      <c r="V6" s="10" t="s">
        <v>3845</v>
      </c>
      <c r="W6" s="10"/>
      <c r="X6" s="10" t="s">
        <v>3846</v>
      </c>
      <c r="Y6" s="10" t="s">
        <v>2948</v>
      </c>
      <c r="Z6" s="10" t="s">
        <v>3847</v>
      </c>
    </row>
    <row r="7" spans="1:48" s="6" customFormat="1" ht="33" customHeight="1">
      <c r="A7" s="265">
        <v>5</v>
      </c>
      <c r="B7" s="10" t="s">
        <v>3922</v>
      </c>
      <c r="C7" s="10" t="s">
        <v>3923</v>
      </c>
      <c r="D7" s="10" t="s">
        <v>3924</v>
      </c>
      <c r="E7" s="10"/>
      <c r="F7" s="10" t="s">
        <v>70</v>
      </c>
      <c r="G7" s="10">
        <v>75</v>
      </c>
      <c r="H7" s="10">
        <v>73</v>
      </c>
      <c r="I7" s="10"/>
      <c r="J7" s="9">
        <f>SUM(G7:H7)/2</f>
        <v>74</v>
      </c>
      <c r="K7" s="10" t="s">
        <v>3925</v>
      </c>
      <c r="L7" s="10" t="s">
        <v>962</v>
      </c>
      <c r="M7" s="10" t="s">
        <v>1740</v>
      </c>
      <c r="N7" s="10" t="s">
        <v>159</v>
      </c>
      <c r="O7" s="10" t="s">
        <v>3926</v>
      </c>
      <c r="P7" s="10" t="s">
        <v>962</v>
      </c>
      <c r="Q7" s="10" t="s">
        <v>3927</v>
      </c>
      <c r="R7" s="10" t="s">
        <v>1017</v>
      </c>
      <c r="S7" s="10" t="s">
        <v>3910</v>
      </c>
      <c r="T7" s="10" t="s">
        <v>83</v>
      </c>
      <c r="U7" s="10" t="s">
        <v>3844</v>
      </c>
      <c r="V7" s="10" t="s">
        <v>3845</v>
      </c>
      <c r="W7" s="10"/>
      <c r="X7" s="10" t="s">
        <v>3844</v>
      </c>
      <c r="Y7" s="10" t="s">
        <v>3845</v>
      </c>
      <c r="Z7" s="10"/>
    </row>
    <row r="8" spans="1:48" s="35" customFormat="1" ht="15" customHeight="1">
      <c r="A8" s="402"/>
      <c r="B8" s="47"/>
      <c r="C8" s="47"/>
      <c r="D8" s="47"/>
      <c r="E8" s="47"/>
      <c r="F8" s="47"/>
      <c r="G8" s="47"/>
      <c r="H8" s="47"/>
      <c r="I8" s="47"/>
      <c r="J8" s="47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48" s="6" customFormat="1" ht="33" customHeight="1">
      <c r="A9" s="265"/>
      <c r="B9" s="101">
        <v>131</v>
      </c>
      <c r="C9" s="10" t="s">
        <v>3918</v>
      </c>
      <c r="D9" s="10"/>
      <c r="E9" s="10"/>
      <c r="F9" s="10" t="s">
        <v>70</v>
      </c>
      <c r="G9" s="10">
        <v>75</v>
      </c>
      <c r="H9" s="10">
        <v>71</v>
      </c>
      <c r="I9" s="10"/>
      <c r="J9" s="9">
        <f t="shared" ref="J9:J13" si="0">SUM(G9:H9)/2</f>
        <v>73</v>
      </c>
      <c r="K9" s="10" t="s">
        <v>1197</v>
      </c>
      <c r="L9" s="10" t="s">
        <v>962</v>
      </c>
      <c r="M9" s="10" t="s">
        <v>1740</v>
      </c>
      <c r="N9" s="10" t="s">
        <v>159</v>
      </c>
      <c r="O9" s="10" t="s">
        <v>1896</v>
      </c>
      <c r="P9" s="10" t="s">
        <v>83</v>
      </c>
      <c r="Q9" s="10" t="s">
        <v>3913</v>
      </c>
      <c r="R9" s="10" t="s">
        <v>229</v>
      </c>
      <c r="S9" s="10" t="s">
        <v>3914</v>
      </c>
      <c r="T9" s="10" t="s">
        <v>962</v>
      </c>
      <c r="U9" s="10" t="s">
        <v>3915</v>
      </c>
      <c r="V9" s="10" t="s">
        <v>3916</v>
      </c>
      <c r="W9" s="10" t="s">
        <v>3917</v>
      </c>
      <c r="X9" s="10" t="s">
        <v>3915</v>
      </c>
      <c r="Y9" s="10" t="s">
        <v>3916</v>
      </c>
      <c r="Z9" s="10" t="s">
        <v>3917</v>
      </c>
    </row>
    <row r="10" spans="1:48" s="6" customFormat="1" ht="33" customHeight="1">
      <c r="A10" s="265"/>
      <c r="B10" s="101">
        <v>12</v>
      </c>
      <c r="C10" s="10" t="s">
        <v>3928</v>
      </c>
      <c r="D10" s="10"/>
      <c r="E10" s="10"/>
      <c r="F10" s="10" t="s">
        <v>1819</v>
      </c>
      <c r="G10" s="10">
        <v>70</v>
      </c>
      <c r="H10" s="10">
        <v>70</v>
      </c>
      <c r="I10" s="10"/>
      <c r="J10" s="9">
        <f t="shared" si="0"/>
        <v>70</v>
      </c>
      <c r="K10" s="10" t="s">
        <v>3925</v>
      </c>
      <c r="L10" s="10" t="s">
        <v>962</v>
      </c>
      <c r="M10" s="10" t="s">
        <v>1740</v>
      </c>
      <c r="N10" s="10" t="s">
        <v>159</v>
      </c>
      <c r="O10" s="10" t="s">
        <v>3926</v>
      </c>
      <c r="P10" s="10" t="s">
        <v>962</v>
      </c>
      <c r="Q10" s="10" t="s">
        <v>3927</v>
      </c>
      <c r="R10" s="10" t="s">
        <v>1017</v>
      </c>
      <c r="S10" s="10" t="s">
        <v>3910</v>
      </c>
      <c r="T10" s="10" t="s">
        <v>83</v>
      </c>
      <c r="U10" s="10" t="s">
        <v>3844</v>
      </c>
      <c r="V10" s="10" t="s">
        <v>3845</v>
      </c>
      <c r="W10" s="10"/>
      <c r="X10" s="10" t="s">
        <v>3844</v>
      </c>
      <c r="Y10" s="10" t="s">
        <v>3845</v>
      </c>
      <c r="Z10" s="10"/>
    </row>
    <row r="11" spans="1:48" s="6" customFormat="1" ht="33" customHeight="1">
      <c r="A11" s="265"/>
      <c r="B11" s="10" t="s">
        <v>3938</v>
      </c>
      <c r="C11" s="10" t="s">
        <v>3939</v>
      </c>
      <c r="D11" s="10" t="s">
        <v>3940</v>
      </c>
      <c r="E11" s="10"/>
      <c r="F11" s="10" t="s">
        <v>70</v>
      </c>
      <c r="G11" s="10">
        <v>70</v>
      </c>
      <c r="H11" s="10">
        <v>70</v>
      </c>
      <c r="I11" s="10"/>
      <c r="J11" s="9">
        <f t="shared" si="0"/>
        <v>70</v>
      </c>
      <c r="K11" s="10" t="s">
        <v>365</v>
      </c>
      <c r="L11" s="10" t="s">
        <v>962</v>
      </c>
      <c r="M11" s="10" t="s">
        <v>1740</v>
      </c>
      <c r="N11" s="10" t="s">
        <v>159</v>
      </c>
      <c r="O11" s="10" t="s">
        <v>3941</v>
      </c>
      <c r="P11" s="10" t="s">
        <v>962</v>
      </c>
      <c r="Q11" s="10" t="s">
        <v>3942</v>
      </c>
      <c r="R11" s="10" t="s">
        <v>320</v>
      </c>
      <c r="S11" s="10" t="s">
        <v>3943</v>
      </c>
      <c r="T11" s="10" t="s">
        <v>83</v>
      </c>
      <c r="U11" s="10" t="s">
        <v>3944</v>
      </c>
      <c r="V11" s="10" t="s">
        <v>3945</v>
      </c>
      <c r="W11" s="10" t="s">
        <v>3946</v>
      </c>
      <c r="X11" s="10" t="s">
        <v>3944</v>
      </c>
      <c r="Y11" s="10" t="s">
        <v>3945</v>
      </c>
      <c r="Z11" s="10" t="s">
        <v>3946</v>
      </c>
    </row>
    <row r="12" spans="1:48" s="6" customFormat="1" ht="33" customHeight="1">
      <c r="A12" s="265"/>
      <c r="B12" s="7" t="s">
        <v>1736</v>
      </c>
      <c r="C12" s="7" t="s">
        <v>1737</v>
      </c>
      <c r="D12" s="7" t="s">
        <v>1738</v>
      </c>
      <c r="E12" s="7"/>
      <c r="F12" s="7" t="s">
        <v>70</v>
      </c>
      <c r="G12" s="7">
        <v>68</v>
      </c>
      <c r="H12" s="7">
        <v>72</v>
      </c>
      <c r="I12" s="7"/>
      <c r="J12" s="9">
        <f t="shared" si="0"/>
        <v>70</v>
      </c>
      <c r="K12" s="7" t="s">
        <v>1739</v>
      </c>
      <c r="L12" s="7" t="s">
        <v>962</v>
      </c>
      <c r="M12" s="7" t="s">
        <v>1740</v>
      </c>
      <c r="N12" s="7" t="s">
        <v>77</v>
      </c>
      <c r="O12" s="7" t="s">
        <v>1742</v>
      </c>
      <c r="P12" s="7" t="s">
        <v>962</v>
      </c>
      <c r="Q12" s="7" t="s">
        <v>1743</v>
      </c>
      <c r="R12" s="7" t="s">
        <v>75</v>
      </c>
      <c r="S12" s="7" t="s">
        <v>1176</v>
      </c>
      <c r="T12" s="7" t="s">
        <v>83</v>
      </c>
      <c r="U12" s="7" t="s">
        <v>1744</v>
      </c>
      <c r="V12" s="7" t="s">
        <v>1745</v>
      </c>
      <c r="W12" s="7" t="s">
        <v>1746</v>
      </c>
      <c r="X12" s="7" t="s">
        <v>1744</v>
      </c>
      <c r="Y12" s="7" t="s">
        <v>1745</v>
      </c>
      <c r="Z12" s="7" t="s">
        <v>1746</v>
      </c>
      <c r="AA12" s="8"/>
      <c r="AB12" s="8"/>
      <c r="AC12" s="8"/>
      <c r="AD12" s="8"/>
    </row>
    <row r="13" spans="1:48" s="6" customFormat="1" ht="33.75" customHeight="1">
      <c r="A13" s="265"/>
      <c r="B13" s="7" t="s">
        <v>1754</v>
      </c>
      <c r="C13" s="7" t="s">
        <v>1755</v>
      </c>
      <c r="D13" s="7" t="s">
        <v>1756</v>
      </c>
      <c r="E13" s="7"/>
      <c r="F13" s="7" t="s">
        <v>195</v>
      </c>
      <c r="G13" s="7">
        <v>67</v>
      </c>
      <c r="H13" s="7">
        <v>65</v>
      </c>
      <c r="I13" s="7"/>
      <c r="J13" s="9">
        <f t="shared" si="0"/>
        <v>66</v>
      </c>
      <c r="K13" s="7" t="s">
        <v>1757</v>
      </c>
      <c r="L13" s="7" t="s">
        <v>962</v>
      </c>
      <c r="M13" s="7" t="s">
        <v>1740</v>
      </c>
      <c r="N13" s="7" t="s">
        <v>159</v>
      </c>
      <c r="O13" s="7" t="s">
        <v>1758</v>
      </c>
      <c r="P13" s="7" t="s">
        <v>229</v>
      </c>
      <c r="Q13" s="7" t="s">
        <v>1759</v>
      </c>
      <c r="R13" s="7" t="s">
        <v>320</v>
      </c>
      <c r="S13" s="7" t="s">
        <v>1760</v>
      </c>
      <c r="T13" s="7" t="s">
        <v>83</v>
      </c>
      <c r="U13" s="7" t="s">
        <v>1744</v>
      </c>
      <c r="V13" s="7" t="s">
        <v>1745</v>
      </c>
      <c r="W13" s="7" t="s">
        <v>1746</v>
      </c>
      <c r="X13" s="7" t="s">
        <v>1761</v>
      </c>
      <c r="Y13" s="7"/>
      <c r="Z13" s="22" t="s">
        <v>1762</v>
      </c>
      <c r="AA13" s="94"/>
      <c r="AB13" s="92"/>
      <c r="AC13" s="92"/>
      <c r="AD13" s="92"/>
      <c r="AE13" s="92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6" customFormat="1" ht="36.75" customHeight="1">
      <c r="A14" s="46"/>
      <c r="B14" s="99"/>
      <c r="C14" s="46"/>
      <c r="D14" s="46"/>
      <c r="E14" s="46"/>
      <c r="F14" s="46"/>
      <c r="G14" s="46"/>
      <c r="H14" s="46"/>
      <c r="I14" s="46"/>
      <c r="J14" s="473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</sheetData>
  <sortState xmlns:xlrd2="http://schemas.microsoft.com/office/spreadsheetml/2017/richdata2" ref="A3:DT13">
    <sortCondition descending="1" ref="J3:J13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2DD6-A02B-41E5-8A6F-B9C9C85001D6}">
  <dimension ref="A1:AA17"/>
  <sheetViews>
    <sheetView workbookViewId="0">
      <selection activeCell="A7" sqref="A7"/>
    </sheetView>
  </sheetViews>
  <sheetFormatPr defaultRowHeight="15"/>
  <cols>
    <col min="3" max="3" width="10.140625" customWidth="1"/>
    <col min="4" max="4" width="0" hidden="1" customWidth="1"/>
    <col min="5" max="5" width="6.7109375" customWidth="1"/>
    <col min="8" max="8" width="11.5703125" customWidth="1"/>
    <col min="9" max="9" width="5.85546875" customWidth="1"/>
    <col min="10" max="10" width="9.140625" style="95"/>
    <col min="11" max="11" width="5.5703125" customWidth="1"/>
  </cols>
  <sheetData>
    <row r="1" spans="1:27" s="123" customFormat="1" ht="19.5" customHeight="1">
      <c r="A1" s="457" t="s">
        <v>4473</v>
      </c>
      <c r="I1" s="442"/>
      <c r="J1" s="442"/>
    </row>
    <row r="2" spans="1:27" s="393" customFormat="1" ht="25.5" customHeight="1" thickBot="1">
      <c r="A2" s="4" t="s">
        <v>3808</v>
      </c>
      <c r="B2" s="1" t="s">
        <v>2</v>
      </c>
      <c r="C2" s="1" t="s">
        <v>3</v>
      </c>
      <c r="D2" s="1" t="s">
        <v>4</v>
      </c>
      <c r="E2" s="5"/>
      <c r="F2" s="3" t="s">
        <v>5</v>
      </c>
      <c r="G2" s="3" t="s">
        <v>6</v>
      </c>
      <c r="H2" s="14" t="s">
        <v>7</v>
      </c>
      <c r="I2" s="5"/>
      <c r="J2" s="392" t="s">
        <v>8</v>
      </c>
      <c r="K2" s="4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</row>
    <row r="3" spans="1:27" s="6" customFormat="1" ht="43.5" customHeight="1">
      <c r="A3" s="265">
        <v>1</v>
      </c>
      <c r="B3" s="10" t="s">
        <v>3988</v>
      </c>
      <c r="C3" s="10" t="s">
        <v>3989</v>
      </c>
      <c r="D3" s="10" t="s">
        <v>3990</v>
      </c>
      <c r="E3" s="10"/>
      <c r="F3" s="10" t="s">
        <v>1819</v>
      </c>
      <c r="G3" s="10">
        <v>73</v>
      </c>
      <c r="H3" s="10">
        <v>75</v>
      </c>
      <c r="I3" s="10"/>
      <c r="J3" s="9">
        <f>SUM(G3:H3)/2</f>
        <v>74</v>
      </c>
      <c r="K3" s="10"/>
      <c r="L3" s="10" t="s">
        <v>3991</v>
      </c>
      <c r="M3" s="10" t="s">
        <v>106</v>
      </c>
      <c r="N3" s="10" t="s">
        <v>1740</v>
      </c>
      <c r="O3" s="10" t="s">
        <v>159</v>
      </c>
      <c r="P3" s="10" t="s">
        <v>3983</v>
      </c>
      <c r="Q3" s="10" t="s">
        <v>3891</v>
      </c>
      <c r="R3" s="10" t="s">
        <v>3992</v>
      </c>
      <c r="S3" s="10" t="s">
        <v>241</v>
      </c>
      <c r="T3" s="10" t="s">
        <v>3910</v>
      </c>
      <c r="U3" s="10" t="s">
        <v>83</v>
      </c>
      <c r="V3" s="10" t="s">
        <v>3862</v>
      </c>
      <c r="W3" s="10" t="s">
        <v>3863</v>
      </c>
      <c r="X3" s="10" t="s">
        <v>3864</v>
      </c>
      <c r="Y3" s="10" t="s">
        <v>3862</v>
      </c>
      <c r="Z3" s="10" t="s">
        <v>3863</v>
      </c>
      <c r="AA3" s="10" t="s">
        <v>3864</v>
      </c>
    </row>
    <row r="4" spans="1:27" s="6" customFormat="1" ht="36.75" customHeight="1">
      <c r="A4" s="265">
        <v>2</v>
      </c>
      <c r="B4" s="10" t="s">
        <v>3993</v>
      </c>
      <c r="C4" s="10" t="s">
        <v>3994</v>
      </c>
      <c r="D4" s="10" t="s">
        <v>3995</v>
      </c>
      <c r="E4" s="10"/>
      <c r="F4" s="10" t="s">
        <v>70</v>
      </c>
      <c r="G4" s="10">
        <v>70</v>
      </c>
      <c r="H4" s="10">
        <v>74</v>
      </c>
      <c r="I4" s="10"/>
      <c r="J4" s="9">
        <f t="shared" ref="J4:J7" si="0">SUM(G4:H4)/2</f>
        <v>72</v>
      </c>
      <c r="K4" s="10"/>
      <c r="L4" s="10" t="s">
        <v>1821</v>
      </c>
      <c r="M4" s="10" t="s">
        <v>75</v>
      </c>
      <c r="N4" s="10" t="s">
        <v>1740</v>
      </c>
      <c r="O4" s="10" t="s">
        <v>77</v>
      </c>
      <c r="P4" s="10" t="s">
        <v>3933</v>
      </c>
      <c r="Q4" s="10" t="s">
        <v>3934</v>
      </c>
      <c r="R4" s="10" t="s">
        <v>3996</v>
      </c>
      <c r="S4" s="10" t="s">
        <v>320</v>
      </c>
      <c r="T4" s="10" t="s">
        <v>3997</v>
      </c>
      <c r="U4" s="10" t="s">
        <v>83</v>
      </c>
      <c r="V4" s="10" t="s">
        <v>3986</v>
      </c>
      <c r="W4" s="10" t="s">
        <v>2948</v>
      </c>
      <c r="X4" s="10" t="s">
        <v>3987</v>
      </c>
      <c r="Y4" s="10" t="s">
        <v>3986</v>
      </c>
      <c r="Z4" s="10" t="s">
        <v>2948</v>
      </c>
      <c r="AA4" s="10" t="s">
        <v>3987</v>
      </c>
    </row>
    <row r="5" spans="1:27" s="6" customFormat="1" ht="36.75" customHeight="1">
      <c r="A5" s="265">
        <v>3</v>
      </c>
      <c r="B5" s="10" t="s">
        <v>3998</v>
      </c>
      <c r="C5" s="10" t="s">
        <v>3999</v>
      </c>
      <c r="D5" s="10" t="s">
        <v>4000</v>
      </c>
      <c r="E5" s="10"/>
      <c r="F5" s="7" t="s">
        <v>1819</v>
      </c>
      <c r="G5" s="10">
        <v>70</v>
      </c>
      <c r="H5" s="10">
        <v>72</v>
      </c>
      <c r="I5" s="10"/>
      <c r="J5" s="9">
        <f t="shared" si="0"/>
        <v>71</v>
      </c>
      <c r="K5" s="10"/>
      <c r="L5" s="10" t="s">
        <v>4001</v>
      </c>
      <c r="M5" s="10" t="s">
        <v>75</v>
      </c>
      <c r="N5" s="10" t="s">
        <v>1740</v>
      </c>
      <c r="O5" s="10" t="s">
        <v>159</v>
      </c>
      <c r="P5" s="10" t="s">
        <v>3933</v>
      </c>
      <c r="Q5" s="10" t="s">
        <v>3934</v>
      </c>
      <c r="R5" s="10" t="s">
        <v>3984</v>
      </c>
      <c r="S5" s="10" t="s">
        <v>241</v>
      </c>
      <c r="T5" s="10" t="s">
        <v>3985</v>
      </c>
      <c r="U5" s="10" t="s">
        <v>83</v>
      </c>
      <c r="V5" s="10" t="s">
        <v>3986</v>
      </c>
      <c r="W5" s="10" t="s">
        <v>2948</v>
      </c>
      <c r="X5" s="10" t="s">
        <v>3987</v>
      </c>
      <c r="Y5" s="10" t="s">
        <v>3986</v>
      </c>
      <c r="Z5" s="10" t="s">
        <v>2948</v>
      </c>
      <c r="AA5" s="10" t="s">
        <v>3987</v>
      </c>
    </row>
    <row r="6" spans="1:27" s="35" customFormat="1" ht="15" customHeight="1">
      <c r="A6" s="402"/>
      <c r="B6" s="47"/>
      <c r="C6" s="47"/>
      <c r="D6" s="47"/>
      <c r="E6" s="47"/>
      <c r="F6" s="47"/>
      <c r="G6" s="47"/>
      <c r="H6" s="47"/>
      <c r="I6" s="47"/>
      <c r="J6" s="47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7" s="6" customFormat="1" ht="36.75" customHeight="1">
      <c r="A7" s="265"/>
      <c r="B7" s="10" t="s">
        <v>4040</v>
      </c>
      <c r="C7" s="10" t="s">
        <v>4041</v>
      </c>
      <c r="D7" s="10" t="s">
        <v>4042</v>
      </c>
      <c r="E7" s="10"/>
      <c r="F7" s="10" t="s">
        <v>4043</v>
      </c>
      <c r="G7" s="10">
        <v>70</v>
      </c>
      <c r="H7" s="10">
        <v>64</v>
      </c>
      <c r="I7" s="10"/>
      <c r="J7" s="9">
        <f t="shared" si="0"/>
        <v>67</v>
      </c>
      <c r="K7" s="10"/>
      <c r="L7" s="10" t="s">
        <v>4044</v>
      </c>
      <c r="M7" s="10" t="s">
        <v>106</v>
      </c>
      <c r="N7" s="10" t="s">
        <v>1740</v>
      </c>
      <c r="O7" s="10" t="s">
        <v>77</v>
      </c>
      <c r="P7" s="10" t="s">
        <v>3890</v>
      </c>
      <c r="Q7" s="10" t="s">
        <v>3891</v>
      </c>
      <c r="R7" s="10" t="s">
        <v>4005</v>
      </c>
      <c r="S7" s="10" t="s">
        <v>152</v>
      </c>
      <c r="T7" s="10" t="s">
        <v>4006</v>
      </c>
      <c r="U7" s="10" t="s">
        <v>207</v>
      </c>
      <c r="V7" s="10" t="s">
        <v>3953</v>
      </c>
      <c r="W7" s="10" t="s">
        <v>3954</v>
      </c>
      <c r="X7" s="10" t="s">
        <v>3955</v>
      </c>
      <c r="Y7" s="10" t="s">
        <v>4007</v>
      </c>
      <c r="Z7" s="10" t="s">
        <v>3884</v>
      </c>
      <c r="AA7" s="10"/>
    </row>
    <row r="8" spans="1:27">
      <c r="A8" s="465"/>
    </row>
    <row r="9" spans="1:27">
      <c r="A9" s="465"/>
    </row>
    <row r="10" spans="1:27">
      <c r="A10" s="265"/>
    </row>
    <row r="11" spans="1:27">
      <c r="A11" s="265"/>
    </row>
    <row r="12" spans="1:27">
      <c r="A12" s="265"/>
    </row>
    <row r="13" spans="1:27">
      <c r="A13" s="265"/>
    </row>
    <row r="14" spans="1:27">
      <c r="A14" s="265"/>
    </row>
    <row r="15" spans="1:27">
      <c r="A15" s="265"/>
    </row>
    <row r="16" spans="1:27">
      <c r="A16" s="265"/>
    </row>
    <row r="17" spans="1:1">
      <c r="A1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F082-9855-4A3C-8849-AD638BCD1B87}">
  <dimension ref="A1:DM53"/>
  <sheetViews>
    <sheetView workbookViewId="0">
      <selection activeCell="M12" sqref="M12"/>
    </sheetView>
  </sheetViews>
  <sheetFormatPr defaultRowHeight="15"/>
  <cols>
    <col min="1" max="1" width="19.42578125" style="552" customWidth="1"/>
    <col min="2" max="2" width="7.140625" style="547" customWidth="1"/>
    <col min="3" max="3" width="18.5703125" style="547" bestFit="1" customWidth="1"/>
    <col min="4" max="4" width="15.42578125" style="547" hidden="1" customWidth="1"/>
    <col min="5" max="5" width="5.140625" style="547" customWidth="1"/>
    <col min="6" max="6" width="7" style="547" bestFit="1" customWidth="1"/>
    <col min="7" max="7" width="6.5703125" style="547" bestFit="1" customWidth="1"/>
    <col min="8" max="8" width="12.5703125" style="547" bestFit="1" customWidth="1"/>
    <col min="9" max="9" width="6.28515625" style="547" customWidth="1"/>
    <col min="10" max="10" width="6.7109375" style="547" bestFit="1" customWidth="1"/>
    <col min="11" max="11" width="6.7109375" style="547" customWidth="1"/>
    <col min="12" max="12" width="9" style="547" bestFit="1" customWidth="1"/>
    <col min="13" max="13" width="9.42578125" style="547" bestFit="1" customWidth="1"/>
    <col min="14" max="14" width="9.42578125" style="547" hidden="1" customWidth="1"/>
    <col min="15" max="15" width="8.140625" style="547" bestFit="1" customWidth="1"/>
    <col min="16" max="16" width="19.28515625" style="547" bestFit="1" customWidth="1"/>
    <col min="17" max="17" width="19.140625" style="547" bestFit="1" customWidth="1"/>
    <col min="18" max="18" width="19" style="547" bestFit="1" customWidth="1"/>
    <col min="19" max="19" width="14.140625" style="547" customWidth="1"/>
    <col min="20" max="20" width="16.85546875" style="547" bestFit="1" customWidth="1"/>
    <col min="21" max="21" width="15.85546875" style="547" bestFit="1" customWidth="1"/>
    <col min="22" max="22" width="15.7109375" style="547" bestFit="1" customWidth="1"/>
    <col min="23" max="23" width="17.85546875" style="547" bestFit="1" customWidth="1"/>
    <col min="24" max="24" width="19.140625" style="547" bestFit="1" customWidth="1"/>
    <col min="25" max="25" width="16" style="547" bestFit="1" customWidth="1"/>
    <col min="26" max="27" width="19.140625" style="547" bestFit="1" customWidth="1"/>
    <col min="28" max="29" width="11.28515625" style="545" customWidth="1"/>
    <col min="30" max="91" width="9.140625" style="545"/>
    <col min="92" max="16384" width="9.140625" style="547"/>
  </cols>
  <sheetData>
    <row r="1" spans="1:117" s="530" customFormat="1" ht="28.5" customHeight="1">
      <c r="A1" s="584" t="s">
        <v>525</v>
      </c>
      <c r="B1" s="584"/>
      <c r="C1" s="584"/>
      <c r="D1" s="584"/>
      <c r="E1" s="584"/>
      <c r="F1" s="584"/>
    </row>
    <row r="2" spans="1:117" s="537" customFormat="1" ht="32.25" customHeight="1">
      <c r="A2" s="531" t="s">
        <v>10</v>
      </c>
      <c r="B2" s="532" t="s">
        <v>2</v>
      </c>
      <c r="C2" s="532" t="s">
        <v>3</v>
      </c>
      <c r="D2" s="532" t="s">
        <v>4</v>
      </c>
      <c r="E2" s="533"/>
      <c r="F2" s="534" t="s">
        <v>5</v>
      </c>
      <c r="G2" s="534" t="s">
        <v>6</v>
      </c>
      <c r="H2" s="534" t="s">
        <v>7</v>
      </c>
      <c r="I2" s="533"/>
      <c r="J2" s="535" t="s">
        <v>8</v>
      </c>
      <c r="K2" s="535"/>
      <c r="L2" s="532" t="s">
        <v>12</v>
      </c>
      <c r="M2" s="532" t="s">
        <v>13</v>
      </c>
      <c r="N2" s="532" t="s">
        <v>14</v>
      </c>
      <c r="O2" s="532" t="s">
        <v>15</v>
      </c>
      <c r="P2" s="532" t="s">
        <v>24</v>
      </c>
      <c r="Q2" s="532" t="s">
        <v>25</v>
      </c>
      <c r="R2" s="532" t="s">
        <v>26</v>
      </c>
      <c r="S2" s="532" t="s">
        <v>27</v>
      </c>
      <c r="T2" s="532" t="s">
        <v>28</v>
      </c>
      <c r="U2" s="532" t="s">
        <v>29</v>
      </c>
      <c r="V2" s="532" t="s">
        <v>32</v>
      </c>
      <c r="W2" s="532" t="s">
        <v>34</v>
      </c>
      <c r="X2" s="532" t="s">
        <v>35</v>
      </c>
      <c r="Y2" s="532" t="s">
        <v>61</v>
      </c>
      <c r="Z2" s="532" t="s">
        <v>63</v>
      </c>
      <c r="AA2" s="532" t="s">
        <v>64</v>
      </c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536"/>
      <c r="BI2" s="536"/>
      <c r="BJ2" s="536"/>
      <c r="BK2" s="536"/>
      <c r="BL2" s="536"/>
      <c r="BM2" s="536"/>
      <c r="BN2" s="536"/>
      <c r="BO2" s="536"/>
      <c r="BP2" s="536"/>
      <c r="BQ2" s="536"/>
      <c r="BR2" s="536"/>
      <c r="BS2" s="536"/>
      <c r="BT2" s="536"/>
      <c r="BU2" s="536"/>
      <c r="BV2" s="536"/>
      <c r="BW2" s="536"/>
      <c r="BX2" s="536"/>
      <c r="BY2" s="536"/>
      <c r="BZ2" s="536"/>
      <c r="CA2" s="536"/>
      <c r="CB2" s="536"/>
      <c r="CC2" s="536"/>
      <c r="CD2" s="536"/>
      <c r="CE2" s="536"/>
      <c r="CF2" s="536"/>
      <c r="CG2" s="536"/>
      <c r="CH2" s="536"/>
      <c r="CI2" s="536"/>
      <c r="CJ2" s="536"/>
      <c r="CK2" s="536"/>
      <c r="CL2" s="536"/>
      <c r="CM2" s="536"/>
    </row>
    <row r="3" spans="1:117" s="541" customFormat="1" ht="33.75" customHeight="1">
      <c r="A3" s="558">
        <v>1</v>
      </c>
      <c r="B3" s="559" t="s">
        <v>2875</v>
      </c>
      <c r="C3" s="560" t="s">
        <v>2876</v>
      </c>
      <c r="D3" s="559" t="s">
        <v>2877</v>
      </c>
      <c r="E3" s="559"/>
      <c r="F3" s="559" t="s">
        <v>70</v>
      </c>
      <c r="G3" s="559">
        <v>82</v>
      </c>
      <c r="H3" s="559">
        <v>76</v>
      </c>
      <c r="I3" s="559"/>
      <c r="J3" s="561">
        <f t="shared" ref="J3:J42" si="0">SUM(G3:H3)/2</f>
        <v>79</v>
      </c>
      <c r="K3" s="561"/>
      <c r="L3" s="559" t="s">
        <v>1643</v>
      </c>
      <c r="M3" s="559" t="s">
        <v>106</v>
      </c>
      <c r="N3" s="559" t="s">
        <v>201</v>
      </c>
      <c r="O3" s="559" t="s">
        <v>159</v>
      </c>
      <c r="P3" s="559" t="s">
        <v>2880</v>
      </c>
      <c r="Q3" s="559" t="s">
        <v>110</v>
      </c>
      <c r="R3" s="559" t="s">
        <v>2881</v>
      </c>
      <c r="S3" s="559" t="s">
        <v>2882</v>
      </c>
      <c r="T3" s="559" t="s">
        <v>319</v>
      </c>
      <c r="U3" s="559" t="s">
        <v>320</v>
      </c>
      <c r="V3" s="559" t="s">
        <v>2883</v>
      </c>
      <c r="W3" s="559" t="s">
        <v>2884</v>
      </c>
      <c r="X3" s="559" t="s">
        <v>2885</v>
      </c>
      <c r="Y3" s="559" t="s">
        <v>2883</v>
      </c>
      <c r="Z3" s="559" t="s">
        <v>2884</v>
      </c>
      <c r="AA3" s="559" t="s">
        <v>2885</v>
      </c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9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</row>
    <row r="4" spans="1:117" s="541" customFormat="1" ht="33.75" customHeight="1">
      <c r="A4" s="562">
        <v>2</v>
      </c>
      <c r="B4" s="563" t="s">
        <v>1722</v>
      </c>
      <c r="C4" s="564" t="s">
        <v>1723</v>
      </c>
      <c r="D4" s="563" t="s">
        <v>1724</v>
      </c>
      <c r="E4" s="563"/>
      <c r="F4" s="563" t="s">
        <v>70</v>
      </c>
      <c r="G4" s="563">
        <v>76</v>
      </c>
      <c r="H4" s="563">
        <v>78</v>
      </c>
      <c r="I4" s="563"/>
      <c r="J4" s="565">
        <f t="shared" si="0"/>
        <v>77</v>
      </c>
      <c r="K4" s="565"/>
      <c r="L4" s="563" t="s">
        <v>1725</v>
      </c>
      <c r="M4" s="563" t="s">
        <v>106</v>
      </c>
      <c r="N4" s="563" t="s">
        <v>201</v>
      </c>
      <c r="O4" s="563" t="s">
        <v>159</v>
      </c>
      <c r="P4" s="563" t="s">
        <v>238</v>
      </c>
      <c r="Q4" s="563" t="s">
        <v>239</v>
      </c>
      <c r="R4" s="563" t="s">
        <v>1726</v>
      </c>
      <c r="S4" s="563" t="s">
        <v>75</v>
      </c>
      <c r="T4" s="563" t="s">
        <v>746</v>
      </c>
      <c r="U4" s="563" t="s">
        <v>320</v>
      </c>
      <c r="V4" s="563"/>
      <c r="W4" s="563" t="s">
        <v>1727</v>
      </c>
      <c r="X4" s="563"/>
      <c r="Y4" s="563"/>
      <c r="Z4" s="563" t="s">
        <v>1727</v>
      </c>
      <c r="AA4" s="563"/>
      <c r="AB4" s="538"/>
      <c r="AC4" s="538"/>
      <c r="AD4" s="538"/>
      <c r="AE4" s="538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/>
      <c r="BS4" s="540"/>
      <c r="BT4" s="540"/>
      <c r="BU4" s="540"/>
      <c r="BV4" s="540"/>
      <c r="BW4" s="540"/>
      <c r="BX4" s="540"/>
      <c r="BY4" s="540"/>
      <c r="BZ4" s="540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540"/>
      <c r="CM4" s="540"/>
    </row>
    <row r="5" spans="1:117" s="542" customFormat="1" ht="33.75" customHeight="1">
      <c r="A5" s="562">
        <v>3</v>
      </c>
      <c r="B5" s="563" t="s">
        <v>3246</v>
      </c>
      <c r="C5" s="564" t="s">
        <v>3247</v>
      </c>
      <c r="D5" s="563" t="s">
        <v>3248</v>
      </c>
      <c r="E5" s="563"/>
      <c r="F5" s="563" t="s">
        <v>70</v>
      </c>
      <c r="G5" s="563">
        <v>75</v>
      </c>
      <c r="H5" s="563">
        <v>75</v>
      </c>
      <c r="I5" s="563"/>
      <c r="J5" s="565">
        <f t="shared" si="0"/>
        <v>75</v>
      </c>
      <c r="K5" s="565"/>
      <c r="L5" s="563" t="s">
        <v>2850</v>
      </c>
      <c r="M5" s="563" t="s">
        <v>106</v>
      </c>
      <c r="N5" s="563" t="s">
        <v>201</v>
      </c>
      <c r="O5" s="563" t="s">
        <v>77</v>
      </c>
      <c r="P5" s="563" t="s">
        <v>3250</v>
      </c>
      <c r="Q5" s="563" t="s">
        <v>110</v>
      </c>
      <c r="R5" s="563" t="s">
        <v>3251</v>
      </c>
      <c r="S5" s="563" t="s">
        <v>152</v>
      </c>
      <c r="T5" s="563" t="s">
        <v>3252</v>
      </c>
      <c r="U5" s="563" t="s">
        <v>83</v>
      </c>
      <c r="V5" s="563"/>
      <c r="W5" s="563" t="s">
        <v>3238</v>
      </c>
      <c r="X5" s="563" t="s">
        <v>3239</v>
      </c>
      <c r="Y5" s="563"/>
      <c r="Z5" s="563" t="s">
        <v>3238</v>
      </c>
      <c r="AA5" s="563" t="s">
        <v>3239</v>
      </c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0"/>
      <c r="BI5" s="540"/>
      <c r="BJ5" s="540"/>
      <c r="BK5" s="540"/>
      <c r="BL5" s="540"/>
      <c r="BM5" s="540"/>
      <c r="BN5" s="540"/>
      <c r="BO5" s="540"/>
      <c r="BP5" s="540"/>
      <c r="BQ5" s="540"/>
      <c r="BR5" s="540"/>
      <c r="BS5" s="540"/>
      <c r="BT5" s="540"/>
      <c r="BU5" s="540"/>
      <c r="BV5" s="540"/>
      <c r="BW5" s="540"/>
      <c r="BX5" s="540"/>
      <c r="BY5" s="540"/>
      <c r="BZ5" s="540"/>
      <c r="CA5" s="540"/>
      <c r="CB5" s="540"/>
      <c r="CC5" s="540"/>
      <c r="CD5" s="540"/>
      <c r="CE5" s="540"/>
      <c r="CF5" s="540"/>
      <c r="CG5" s="540"/>
      <c r="CH5" s="540"/>
      <c r="CI5" s="540"/>
      <c r="CJ5" s="540"/>
      <c r="CK5" s="540"/>
      <c r="CL5" s="540"/>
      <c r="CM5" s="540"/>
    </row>
    <row r="6" spans="1:117" s="541" customFormat="1" ht="33.75" customHeight="1">
      <c r="A6" s="562">
        <v>4</v>
      </c>
      <c r="B6" s="563" t="s">
        <v>3028</v>
      </c>
      <c r="C6" s="564" t="s">
        <v>3029</v>
      </c>
      <c r="D6" s="563" t="s">
        <v>3030</v>
      </c>
      <c r="E6" s="563"/>
      <c r="F6" s="563" t="s">
        <v>70</v>
      </c>
      <c r="G6" s="563">
        <v>75</v>
      </c>
      <c r="H6" s="563">
        <v>74</v>
      </c>
      <c r="I6" s="563"/>
      <c r="J6" s="565">
        <f t="shared" si="0"/>
        <v>74.5</v>
      </c>
      <c r="K6" s="565"/>
      <c r="L6" s="563" t="s">
        <v>3031</v>
      </c>
      <c r="M6" s="563" t="s">
        <v>75</v>
      </c>
      <c r="N6" s="563" t="s">
        <v>201</v>
      </c>
      <c r="O6" s="563" t="s">
        <v>159</v>
      </c>
      <c r="P6" s="563" t="s">
        <v>884</v>
      </c>
      <c r="Q6" s="563" t="s">
        <v>83</v>
      </c>
      <c r="R6" s="563" t="s">
        <v>2115</v>
      </c>
      <c r="S6" s="563" t="s">
        <v>390</v>
      </c>
      <c r="T6" s="563" t="s">
        <v>419</v>
      </c>
      <c r="U6" s="563" t="s">
        <v>83</v>
      </c>
      <c r="V6" s="563" t="s">
        <v>2126</v>
      </c>
      <c r="W6" s="563" t="s">
        <v>2127</v>
      </c>
      <c r="X6" s="563" t="s">
        <v>2128</v>
      </c>
      <c r="Y6" s="563" t="s">
        <v>2126</v>
      </c>
      <c r="Z6" s="563" t="s">
        <v>2127</v>
      </c>
      <c r="AA6" s="563" t="s">
        <v>2128</v>
      </c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  <c r="BV6" s="540"/>
      <c r="BW6" s="540"/>
      <c r="BX6" s="540"/>
      <c r="BY6" s="540"/>
      <c r="BZ6" s="540"/>
      <c r="CA6" s="540"/>
      <c r="CB6" s="540"/>
      <c r="CC6" s="540"/>
      <c r="CD6" s="540"/>
      <c r="CE6" s="540"/>
      <c r="CF6" s="540"/>
      <c r="CG6" s="540"/>
      <c r="CH6" s="540"/>
      <c r="CI6" s="540"/>
      <c r="CJ6" s="540"/>
      <c r="CK6" s="540"/>
      <c r="CL6" s="540"/>
      <c r="CM6" s="540"/>
    </row>
    <row r="7" spans="1:117" s="541" customFormat="1" ht="33.75" customHeight="1">
      <c r="A7" s="562">
        <v>5</v>
      </c>
      <c r="B7" s="563" t="s">
        <v>1688</v>
      </c>
      <c r="C7" s="564" t="s">
        <v>1689</v>
      </c>
      <c r="D7" s="563" t="s">
        <v>1690</v>
      </c>
      <c r="E7" s="563"/>
      <c r="F7" s="563" t="s">
        <v>70</v>
      </c>
      <c r="G7" s="563">
        <v>77</v>
      </c>
      <c r="H7" s="563">
        <v>72</v>
      </c>
      <c r="I7" s="563"/>
      <c r="J7" s="565">
        <f t="shared" si="0"/>
        <v>74.5</v>
      </c>
      <c r="K7" s="565"/>
      <c r="L7" s="563" t="s">
        <v>1691</v>
      </c>
      <c r="M7" s="563" t="s">
        <v>75</v>
      </c>
      <c r="N7" s="563" t="s">
        <v>201</v>
      </c>
      <c r="O7" s="563" t="s">
        <v>77</v>
      </c>
      <c r="P7" s="563" t="s">
        <v>1693</v>
      </c>
      <c r="Q7" s="563" t="s">
        <v>320</v>
      </c>
      <c r="R7" s="563" t="s">
        <v>1694</v>
      </c>
      <c r="S7" s="563" t="s">
        <v>152</v>
      </c>
      <c r="T7" s="563" t="s">
        <v>1695</v>
      </c>
      <c r="U7" s="563" t="s">
        <v>110</v>
      </c>
      <c r="V7" s="563" t="s">
        <v>1696</v>
      </c>
      <c r="W7" s="563" t="s">
        <v>1697</v>
      </c>
      <c r="X7" s="563" t="s">
        <v>1698</v>
      </c>
      <c r="Y7" s="563" t="s">
        <v>1696</v>
      </c>
      <c r="Z7" s="563" t="s">
        <v>1697</v>
      </c>
      <c r="AA7" s="563" t="s">
        <v>1698</v>
      </c>
      <c r="AB7" s="538"/>
      <c r="AC7" s="538"/>
      <c r="AD7" s="538"/>
      <c r="AE7" s="538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</row>
    <row r="8" spans="1:117" s="542" customFormat="1" ht="33.75" customHeight="1">
      <c r="A8" s="562">
        <v>5</v>
      </c>
      <c r="B8" s="565" t="s">
        <v>1953</v>
      </c>
      <c r="C8" s="564" t="s">
        <v>1954</v>
      </c>
      <c r="D8" s="565" t="s">
        <v>1955</v>
      </c>
      <c r="E8" s="565"/>
      <c r="F8" s="565" t="s">
        <v>70</v>
      </c>
      <c r="G8" s="565">
        <v>77</v>
      </c>
      <c r="H8" s="565">
        <v>72</v>
      </c>
      <c r="I8" s="565"/>
      <c r="J8" s="565">
        <f t="shared" si="0"/>
        <v>74.5</v>
      </c>
      <c r="K8" s="565"/>
      <c r="L8" s="565" t="s">
        <v>1957</v>
      </c>
      <c r="M8" s="565" t="s">
        <v>75</v>
      </c>
      <c r="N8" s="565" t="s">
        <v>201</v>
      </c>
      <c r="O8" s="565" t="s">
        <v>77</v>
      </c>
      <c r="P8" s="565" t="s">
        <v>1960</v>
      </c>
      <c r="Q8" s="565" t="s">
        <v>83</v>
      </c>
      <c r="R8" s="565" t="s">
        <v>1961</v>
      </c>
      <c r="S8" s="565" t="s">
        <v>241</v>
      </c>
      <c r="T8" s="565" t="s">
        <v>1962</v>
      </c>
      <c r="U8" s="565" t="s">
        <v>83</v>
      </c>
      <c r="V8" s="565" t="s">
        <v>1963</v>
      </c>
      <c r="W8" s="565" t="s">
        <v>1964</v>
      </c>
      <c r="X8" s="565"/>
      <c r="Y8" s="565"/>
      <c r="Z8" s="565" t="s">
        <v>1970</v>
      </c>
      <c r="AA8" s="565" t="s">
        <v>1971</v>
      </c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</row>
    <row r="9" spans="1:117" s="543" customFormat="1" ht="33.75" customHeight="1">
      <c r="A9" s="562">
        <v>7</v>
      </c>
      <c r="B9" s="563" t="s">
        <v>3577</v>
      </c>
      <c r="C9" s="564" t="s">
        <v>3576</v>
      </c>
      <c r="D9" s="563" t="s">
        <v>3578</v>
      </c>
      <c r="E9" s="563"/>
      <c r="F9" s="563" t="s">
        <v>70</v>
      </c>
      <c r="G9" s="563">
        <v>72</v>
      </c>
      <c r="H9" s="563">
        <v>76</v>
      </c>
      <c r="I9" s="563"/>
      <c r="J9" s="565">
        <f t="shared" si="0"/>
        <v>74</v>
      </c>
      <c r="K9" s="565"/>
      <c r="L9" s="563" t="s">
        <v>3579</v>
      </c>
      <c r="M9" s="563" t="s">
        <v>106</v>
      </c>
      <c r="N9" s="563" t="s">
        <v>201</v>
      </c>
      <c r="O9" s="563" t="s">
        <v>77</v>
      </c>
      <c r="P9" s="563" t="s">
        <v>3580</v>
      </c>
      <c r="Q9" s="563" t="s">
        <v>110</v>
      </c>
      <c r="R9" s="563" t="s">
        <v>3581</v>
      </c>
      <c r="S9" s="563" t="s">
        <v>152</v>
      </c>
      <c r="T9" s="563" t="s">
        <v>3582</v>
      </c>
      <c r="U9" s="563" t="s">
        <v>152</v>
      </c>
      <c r="V9" s="563" t="s">
        <v>3583</v>
      </c>
      <c r="W9" s="563" t="s">
        <v>2166</v>
      </c>
      <c r="X9" s="563"/>
      <c r="Y9" s="563" t="s">
        <v>3583</v>
      </c>
      <c r="Z9" s="563" t="s">
        <v>2166</v>
      </c>
      <c r="AA9" s="563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9"/>
      <c r="AU9" s="539"/>
      <c r="AV9" s="539"/>
      <c r="AW9" s="539"/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539"/>
      <c r="BM9" s="539"/>
      <c r="BN9" s="539"/>
      <c r="BO9" s="539"/>
      <c r="BP9" s="539"/>
      <c r="BQ9" s="539"/>
      <c r="BR9" s="539"/>
      <c r="BS9" s="539"/>
      <c r="BT9" s="539"/>
      <c r="BU9" s="539"/>
      <c r="BV9" s="539"/>
      <c r="BW9" s="539"/>
      <c r="BX9" s="539"/>
      <c r="BY9" s="539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</row>
    <row r="10" spans="1:117" s="542" customFormat="1" ht="33.75" customHeight="1">
      <c r="A10" s="562">
        <v>8</v>
      </c>
      <c r="B10" s="563" t="s">
        <v>3267</v>
      </c>
      <c r="C10" s="564" t="s">
        <v>3268</v>
      </c>
      <c r="D10" s="563" t="s">
        <v>3269</v>
      </c>
      <c r="E10" s="563"/>
      <c r="F10" s="563" t="s">
        <v>70</v>
      </c>
      <c r="G10" s="563">
        <v>78</v>
      </c>
      <c r="H10" s="563">
        <v>70</v>
      </c>
      <c r="I10" s="563"/>
      <c r="J10" s="565">
        <f t="shared" si="0"/>
        <v>74</v>
      </c>
      <c r="K10" s="565"/>
      <c r="L10" s="563" t="s">
        <v>1127</v>
      </c>
      <c r="M10" s="563" t="s">
        <v>75</v>
      </c>
      <c r="N10" s="563" t="s">
        <v>201</v>
      </c>
      <c r="O10" s="563" t="s">
        <v>159</v>
      </c>
      <c r="P10" s="563" t="s">
        <v>1872</v>
      </c>
      <c r="Q10" s="563" t="s">
        <v>320</v>
      </c>
      <c r="R10" s="563" t="s">
        <v>3271</v>
      </c>
      <c r="S10" s="563" t="s">
        <v>75</v>
      </c>
      <c r="T10" s="563" t="s">
        <v>2378</v>
      </c>
      <c r="U10" s="563" t="s">
        <v>177</v>
      </c>
      <c r="V10" s="563" t="s">
        <v>3272</v>
      </c>
      <c r="W10" s="563" t="s">
        <v>3273</v>
      </c>
      <c r="X10" s="563"/>
      <c r="Y10" s="563" t="s">
        <v>3272</v>
      </c>
      <c r="Z10" s="563" t="s">
        <v>3273</v>
      </c>
      <c r="AA10" s="563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</row>
    <row r="11" spans="1:117" s="541" customFormat="1" ht="33.75" customHeight="1">
      <c r="A11" s="562">
        <v>9</v>
      </c>
      <c r="B11" s="563" t="s">
        <v>2356</v>
      </c>
      <c r="C11" s="564" t="s">
        <v>2355</v>
      </c>
      <c r="D11" s="563" t="s">
        <v>2357</v>
      </c>
      <c r="E11" s="563"/>
      <c r="F11" s="563" t="s">
        <v>70</v>
      </c>
      <c r="G11" s="563">
        <v>73</v>
      </c>
      <c r="H11" s="563">
        <v>74</v>
      </c>
      <c r="I11" s="563"/>
      <c r="J11" s="565">
        <f t="shared" si="0"/>
        <v>73.5</v>
      </c>
      <c r="K11" s="565"/>
      <c r="L11" s="563" t="s">
        <v>1150</v>
      </c>
      <c r="M11" s="563" t="s">
        <v>106</v>
      </c>
      <c r="N11" s="563" t="s">
        <v>201</v>
      </c>
      <c r="O11" s="563" t="s">
        <v>77</v>
      </c>
      <c r="P11" s="563" t="s">
        <v>2361</v>
      </c>
      <c r="Q11" s="563" t="s">
        <v>229</v>
      </c>
      <c r="R11" s="563" t="s">
        <v>2362</v>
      </c>
      <c r="S11" s="563" t="s">
        <v>2363</v>
      </c>
      <c r="T11" s="563" t="s">
        <v>322</v>
      </c>
      <c r="U11" s="563" t="s">
        <v>320</v>
      </c>
      <c r="V11" s="563" t="s">
        <v>783</v>
      </c>
      <c r="W11" s="563" t="s">
        <v>2364</v>
      </c>
      <c r="X11" s="563" t="s">
        <v>2365</v>
      </c>
      <c r="Y11" s="563"/>
      <c r="Z11" s="563" t="s">
        <v>2372</v>
      </c>
      <c r="AA11" s="563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40"/>
      <c r="BH11" s="540"/>
      <c r="BI11" s="540"/>
      <c r="BJ11" s="540"/>
      <c r="BK11" s="540"/>
      <c r="BL11" s="540"/>
      <c r="BM11" s="540"/>
      <c r="BN11" s="540"/>
      <c r="BO11" s="540"/>
      <c r="BP11" s="540"/>
      <c r="BQ11" s="540"/>
      <c r="BR11" s="540"/>
      <c r="BS11" s="540"/>
      <c r="BT11" s="540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0"/>
      <c r="CM11" s="540"/>
    </row>
    <row r="12" spans="1:117" s="543" customFormat="1" ht="33.75" customHeight="1">
      <c r="A12" s="562">
        <v>10</v>
      </c>
      <c r="B12" s="566">
        <v>256</v>
      </c>
      <c r="C12" s="564" t="s">
        <v>4357</v>
      </c>
      <c r="D12" s="563"/>
      <c r="E12" s="563"/>
      <c r="F12" s="565" t="s">
        <v>70</v>
      </c>
      <c r="G12" s="563">
        <v>68</v>
      </c>
      <c r="H12" s="563">
        <v>78</v>
      </c>
      <c r="I12" s="563"/>
      <c r="J12" s="565">
        <f t="shared" si="0"/>
        <v>73</v>
      </c>
      <c r="K12" s="565"/>
      <c r="L12" s="565" t="s">
        <v>4358</v>
      </c>
      <c r="M12" s="563" t="s">
        <v>106</v>
      </c>
      <c r="N12" s="563"/>
      <c r="O12" s="565" t="s">
        <v>159</v>
      </c>
      <c r="P12" s="563" t="s">
        <v>3264</v>
      </c>
      <c r="Q12" s="563"/>
      <c r="R12" s="565" t="s">
        <v>240</v>
      </c>
      <c r="S12" s="565" t="s">
        <v>241</v>
      </c>
      <c r="T12" s="565" t="s">
        <v>242</v>
      </c>
      <c r="U12" s="565" t="s">
        <v>83</v>
      </c>
      <c r="V12" s="565" t="s">
        <v>4412</v>
      </c>
      <c r="W12" s="565"/>
      <c r="X12" s="563"/>
      <c r="Y12" s="565" t="s">
        <v>4412</v>
      </c>
      <c r="Z12" s="565"/>
      <c r="AA12" s="567"/>
      <c r="AB12" s="538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39"/>
      <c r="CJ12" s="539"/>
      <c r="CK12" s="539"/>
      <c r="CL12" s="539"/>
      <c r="CM12" s="539"/>
    </row>
    <row r="13" spans="1:117" s="544" customFormat="1">
      <c r="A13" s="568"/>
      <c r="B13" s="569"/>
      <c r="C13" s="569"/>
      <c r="D13" s="569"/>
      <c r="E13" s="569"/>
      <c r="F13" s="569"/>
      <c r="G13" s="569"/>
      <c r="H13" s="569"/>
      <c r="I13" s="569"/>
      <c r="J13" s="570">
        <f t="shared" si="0"/>
        <v>0</v>
      </c>
      <c r="K13" s="570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</row>
    <row r="14" spans="1:117" s="542" customFormat="1" ht="24" customHeight="1">
      <c r="A14" s="571"/>
      <c r="B14" s="563" t="s">
        <v>3281</v>
      </c>
      <c r="C14" s="563" t="s">
        <v>3282</v>
      </c>
      <c r="D14" s="563" t="s">
        <v>3283</v>
      </c>
      <c r="E14" s="563"/>
      <c r="F14" s="563" t="s">
        <v>70</v>
      </c>
      <c r="G14" s="563">
        <v>74</v>
      </c>
      <c r="H14" s="563">
        <v>72</v>
      </c>
      <c r="I14" s="563"/>
      <c r="J14" s="565">
        <f t="shared" si="0"/>
        <v>73</v>
      </c>
      <c r="K14" s="565"/>
      <c r="L14" s="563" t="s">
        <v>183</v>
      </c>
      <c r="M14" s="563" t="s">
        <v>106</v>
      </c>
      <c r="N14" s="563" t="s">
        <v>201</v>
      </c>
      <c r="O14" s="563" t="s">
        <v>159</v>
      </c>
      <c r="P14" s="563" t="s">
        <v>3286</v>
      </c>
      <c r="Q14" s="563" t="s">
        <v>110</v>
      </c>
      <c r="R14" s="563" t="s">
        <v>3287</v>
      </c>
      <c r="S14" s="563" t="s">
        <v>83</v>
      </c>
      <c r="T14" s="563" t="s">
        <v>2378</v>
      </c>
      <c r="U14" s="563" t="s">
        <v>177</v>
      </c>
      <c r="V14" s="563" t="s">
        <v>3288</v>
      </c>
      <c r="W14" s="563" t="s">
        <v>3289</v>
      </c>
      <c r="X14" s="563"/>
      <c r="Y14" s="563" t="s">
        <v>3288</v>
      </c>
      <c r="Z14" s="563" t="s">
        <v>3289</v>
      </c>
      <c r="AA14" s="563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  <c r="BS14" s="540"/>
      <c r="BT14" s="540"/>
      <c r="BU14" s="540"/>
      <c r="BV14" s="540"/>
      <c r="BW14" s="540"/>
      <c r="BX14" s="540"/>
      <c r="BY14" s="540"/>
      <c r="BZ14" s="540"/>
      <c r="CA14" s="540"/>
      <c r="CB14" s="540"/>
      <c r="CC14" s="540"/>
      <c r="CD14" s="540"/>
      <c r="CE14" s="540"/>
      <c r="CF14" s="540"/>
      <c r="CG14" s="540"/>
      <c r="CH14" s="540"/>
      <c r="CI14" s="540"/>
      <c r="CJ14" s="540"/>
      <c r="CK14" s="540"/>
      <c r="CL14" s="540"/>
      <c r="CM14" s="540"/>
    </row>
    <row r="15" spans="1:117" s="542" customFormat="1" ht="36.75" customHeight="1">
      <c r="A15" s="565"/>
      <c r="B15" s="565" t="s">
        <v>4205</v>
      </c>
      <c r="C15" s="565" t="s">
        <v>4204</v>
      </c>
      <c r="D15" s="565" t="s">
        <v>4203</v>
      </c>
      <c r="E15" s="565"/>
      <c r="F15" s="565" t="s">
        <v>70</v>
      </c>
      <c r="G15" s="565">
        <v>76</v>
      </c>
      <c r="H15" s="565">
        <v>70</v>
      </c>
      <c r="I15" s="565"/>
      <c r="J15" s="565">
        <f t="shared" si="0"/>
        <v>73</v>
      </c>
      <c r="K15" s="565"/>
      <c r="L15" s="565" t="s">
        <v>4202</v>
      </c>
      <c r="M15" s="563" t="s">
        <v>75</v>
      </c>
      <c r="N15" s="565" t="s">
        <v>75</v>
      </c>
      <c r="O15" s="565" t="s">
        <v>77</v>
      </c>
      <c r="P15" s="565" t="s">
        <v>4201</v>
      </c>
      <c r="Q15" s="565" t="s">
        <v>83</v>
      </c>
      <c r="R15" s="565" t="s">
        <v>4200</v>
      </c>
      <c r="S15" s="565" t="s">
        <v>83</v>
      </c>
      <c r="T15" s="565" t="s">
        <v>319</v>
      </c>
      <c r="U15" s="565" t="s">
        <v>320</v>
      </c>
      <c r="V15" s="565" t="s">
        <v>4199</v>
      </c>
      <c r="W15" s="565" t="s">
        <v>3549</v>
      </c>
      <c r="X15" s="565" t="s">
        <v>4198</v>
      </c>
      <c r="Y15" s="565" t="s">
        <v>4199</v>
      </c>
      <c r="Z15" s="565" t="s">
        <v>3549</v>
      </c>
      <c r="AA15" s="565" t="s">
        <v>4198</v>
      </c>
      <c r="AB15" s="546"/>
      <c r="AC15" s="546"/>
      <c r="AD15" s="546"/>
      <c r="AE15" s="546"/>
      <c r="AF15" s="546"/>
      <c r="AG15" s="546"/>
      <c r="AH15" s="546"/>
      <c r="AI15" s="546"/>
      <c r="AJ15" s="546"/>
      <c r="AK15" s="546"/>
      <c r="AL15" s="546"/>
      <c r="AM15" s="546"/>
      <c r="AN15" s="546"/>
      <c r="AO15" s="546"/>
      <c r="AP15" s="546"/>
      <c r="AQ15" s="546"/>
      <c r="AR15" s="546"/>
      <c r="AS15" s="546"/>
      <c r="AT15" s="546"/>
      <c r="AU15" s="546"/>
      <c r="AV15" s="546"/>
      <c r="AW15" s="546"/>
      <c r="AX15" s="546"/>
      <c r="AY15" s="546"/>
      <c r="AZ15" s="546"/>
      <c r="BA15" s="546"/>
      <c r="BB15" s="546"/>
      <c r="BC15" s="546"/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6"/>
      <c r="DB15" s="546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6"/>
    </row>
    <row r="16" spans="1:117" s="541" customFormat="1" ht="33.75" customHeight="1">
      <c r="A16" s="572"/>
      <c r="B16" s="565" t="s">
        <v>2676</v>
      </c>
      <c r="C16" s="565" t="s">
        <v>2677</v>
      </c>
      <c r="D16" s="565" t="s">
        <v>2678</v>
      </c>
      <c r="E16" s="565"/>
      <c r="F16" s="565" t="s">
        <v>70</v>
      </c>
      <c r="G16" s="565">
        <v>74</v>
      </c>
      <c r="H16" s="565">
        <v>70</v>
      </c>
      <c r="I16" s="565"/>
      <c r="J16" s="565">
        <f t="shared" si="0"/>
        <v>72</v>
      </c>
      <c r="K16" s="565"/>
      <c r="L16" s="565" t="s">
        <v>2076</v>
      </c>
      <c r="M16" s="565" t="s">
        <v>75</v>
      </c>
      <c r="N16" s="565" t="s">
        <v>201</v>
      </c>
      <c r="O16" s="565" t="s">
        <v>77</v>
      </c>
      <c r="P16" s="565" t="s">
        <v>1710</v>
      </c>
      <c r="Q16" s="565" t="s">
        <v>110</v>
      </c>
      <c r="R16" s="565" t="s">
        <v>2679</v>
      </c>
      <c r="S16" s="565" t="s">
        <v>2680</v>
      </c>
      <c r="T16" s="565" t="s">
        <v>2681</v>
      </c>
      <c r="U16" s="565" t="s">
        <v>177</v>
      </c>
      <c r="V16" s="565"/>
      <c r="W16" s="565" t="s">
        <v>2668</v>
      </c>
      <c r="X16" s="565"/>
      <c r="Y16" s="565"/>
      <c r="Z16" s="565" t="s">
        <v>2668</v>
      </c>
      <c r="AA16" s="565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</row>
    <row r="17" spans="1:91" s="541" customFormat="1" ht="33.75" customHeight="1">
      <c r="A17" s="572"/>
      <c r="B17" s="563" t="s">
        <v>3007</v>
      </c>
      <c r="C17" s="563" t="s">
        <v>3008</v>
      </c>
      <c r="D17" s="563" t="s">
        <v>3009</v>
      </c>
      <c r="E17" s="563"/>
      <c r="F17" s="563" t="s">
        <v>70</v>
      </c>
      <c r="G17" s="563">
        <v>68</v>
      </c>
      <c r="H17" s="563">
        <v>76</v>
      </c>
      <c r="I17" s="563"/>
      <c r="J17" s="565">
        <f t="shared" si="0"/>
        <v>72</v>
      </c>
      <c r="K17" s="565"/>
      <c r="L17" s="563" t="s">
        <v>3010</v>
      </c>
      <c r="M17" s="563" t="s">
        <v>75</v>
      </c>
      <c r="N17" s="563" t="s">
        <v>201</v>
      </c>
      <c r="O17" s="563" t="s">
        <v>77</v>
      </c>
      <c r="P17" s="563" t="s">
        <v>3012</v>
      </c>
      <c r="Q17" s="563" t="s">
        <v>83</v>
      </c>
      <c r="R17" s="563" t="s">
        <v>3013</v>
      </c>
      <c r="S17" s="563" t="s">
        <v>241</v>
      </c>
      <c r="T17" s="563" t="s">
        <v>3014</v>
      </c>
      <c r="U17" s="563" t="s">
        <v>83</v>
      </c>
      <c r="V17" s="563" t="s">
        <v>2126</v>
      </c>
      <c r="W17" s="563" t="s">
        <v>2127</v>
      </c>
      <c r="X17" s="563" t="s">
        <v>2128</v>
      </c>
      <c r="Y17" s="563" t="s">
        <v>2126</v>
      </c>
      <c r="Z17" s="563" t="s">
        <v>2127</v>
      </c>
      <c r="AA17" s="563" t="s">
        <v>2128</v>
      </c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0"/>
      <c r="CF17" s="540"/>
      <c r="CG17" s="540"/>
      <c r="CH17" s="540"/>
      <c r="CI17" s="540"/>
      <c r="CJ17" s="540"/>
      <c r="CK17" s="540"/>
      <c r="CL17" s="540"/>
      <c r="CM17" s="540"/>
    </row>
    <row r="18" spans="1:91" s="541" customFormat="1" ht="33.75" customHeight="1">
      <c r="A18" s="572"/>
      <c r="B18" s="563" t="s">
        <v>1303</v>
      </c>
      <c r="C18" s="563" t="s">
        <v>1304</v>
      </c>
      <c r="D18" s="563" t="s">
        <v>1305</v>
      </c>
      <c r="E18" s="563"/>
      <c r="F18" s="563" t="s">
        <v>70</v>
      </c>
      <c r="G18" s="563">
        <v>72</v>
      </c>
      <c r="H18" s="563">
        <v>70</v>
      </c>
      <c r="I18" s="563"/>
      <c r="J18" s="565">
        <f t="shared" si="0"/>
        <v>71</v>
      </c>
      <c r="K18" s="565"/>
      <c r="L18" s="563" t="s">
        <v>1307</v>
      </c>
      <c r="M18" s="563" t="s">
        <v>106</v>
      </c>
      <c r="N18" s="563" t="s">
        <v>201</v>
      </c>
      <c r="O18" s="563" t="s">
        <v>77</v>
      </c>
      <c r="P18" s="563" t="s">
        <v>1310</v>
      </c>
      <c r="Q18" s="563" t="s">
        <v>110</v>
      </c>
      <c r="R18" s="563" t="s">
        <v>1311</v>
      </c>
      <c r="S18" s="563" t="s">
        <v>1312</v>
      </c>
      <c r="T18" s="563" t="s">
        <v>1313</v>
      </c>
      <c r="U18" s="563" t="s">
        <v>177</v>
      </c>
      <c r="V18" s="563" t="s">
        <v>1314</v>
      </c>
      <c r="W18" s="563" t="s">
        <v>1315</v>
      </c>
      <c r="X18" s="563"/>
      <c r="Y18" s="563" t="s">
        <v>1314</v>
      </c>
      <c r="Z18" s="563" t="s">
        <v>1315</v>
      </c>
      <c r="AA18" s="563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0"/>
      <c r="CM18" s="540"/>
    </row>
    <row r="19" spans="1:91" s="541" customFormat="1" ht="33.75" customHeight="1">
      <c r="A19" s="572"/>
      <c r="B19" s="563" t="s">
        <v>3259</v>
      </c>
      <c r="C19" s="563" t="s">
        <v>3260</v>
      </c>
      <c r="D19" s="563" t="s">
        <v>3261</v>
      </c>
      <c r="E19" s="563"/>
      <c r="F19" s="563" t="s">
        <v>70</v>
      </c>
      <c r="G19" s="563">
        <v>72</v>
      </c>
      <c r="H19" s="563">
        <v>70</v>
      </c>
      <c r="I19" s="563"/>
      <c r="J19" s="565">
        <f t="shared" si="0"/>
        <v>71</v>
      </c>
      <c r="K19" s="565"/>
      <c r="L19" s="563" t="s">
        <v>3262</v>
      </c>
      <c r="M19" s="563" t="s">
        <v>106</v>
      </c>
      <c r="N19" s="563" t="s">
        <v>201</v>
      </c>
      <c r="O19" s="563" t="s">
        <v>159</v>
      </c>
      <c r="P19" s="563" t="s">
        <v>3264</v>
      </c>
      <c r="Q19" s="563" t="s">
        <v>3265</v>
      </c>
      <c r="R19" s="563" t="s">
        <v>3266</v>
      </c>
      <c r="S19" s="563" t="s">
        <v>152</v>
      </c>
      <c r="T19" s="563" t="s">
        <v>1992</v>
      </c>
      <c r="U19" s="563" t="s">
        <v>110</v>
      </c>
      <c r="V19" s="563"/>
      <c r="W19" s="563" t="s">
        <v>3238</v>
      </c>
      <c r="X19" s="563" t="s">
        <v>3239</v>
      </c>
      <c r="Y19" s="563"/>
      <c r="Z19" s="563" t="s">
        <v>3238</v>
      </c>
      <c r="AA19" s="563" t="s">
        <v>3239</v>
      </c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0"/>
      <c r="BI19" s="540"/>
      <c r="BJ19" s="540"/>
      <c r="BK19" s="540"/>
      <c r="BL19" s="540"/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0"/>
    </row>
    <row r="20" spans="1:91" s="541" customFormat="1" ht="33.75" customHeight="1">
      <c r="A20" s="572"/>
      <c r="B20" s="565" t="s">
        <v>526</v>
      </c>
      <c r="C20" s="565" t="s">
        <v>527</v>
      </c>
      <c r="D20" s="565" t="s">
        <v>528</v>
      </c>
      <c r="E20" s="565"/>
      <c r="F20" s="565" t="s">
        <v>70</v>
      </c>
      <c r="G20" s="565">
        <v>71</v>
      </c>
      <c r="H20" s="565">
        <v>69</v>
      </c>
      <c r="I20" s="565"/>
      <c r="J20" s="565">
        <f t="shared" si="0"/>
        <v>70</v>
      </c>
      <c r="K20" s="565"/>
      <c r="L20" s="565" t="s">
        <v>531</v>
      </c>
      <c r="M20" s="565" t="s">
        <v>106</v>
      </c>
      <c r="N20" s="565" t="s">
        <v>201</v>
      </c>
      <c r="O20" s="565" t="s">
        <v>77</v>
      </c>
      <c r="P20" s="565" t="s">
        <v>534</v>
      </c>
      <c r="Q20" s="565" t="s">
        <v>110</v>
      </c>
      <c r="R20" s="565" t="s">
        <v>535</v>
      </c>
      <c r="S20" s="565" t="s">
        <v>106</v>
      </c>
      <c r="T20" s="565" t="s">
        <v>536</v>
      </c>
      <c r="U20" s="565" t="s">
        <v>537</v>
      </c>
      <c r="V20" s="565" t="s">
        <v>538</v>
      </c>
      <c r="W20" s="565" t="s">
        <v>539</v>
      </c>
      <c r="X20" s="565" t="s">
        <v>540</v>
      </c>
      <c r="Y20" s="565" t="s">
        <v>538</v>
      </c>
      <c r="Z20" s="565" t="s">
        <v>539</v>
      </c>
      <c r="AA20" s="565" t="s">
        <v>540</v>
      </c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0"/>
      <c r="CM20" s="540"/>
    </row>
    <row r="21" spans="1:91" s="541" customFormat="1" ht="33.75" customHeight="1">
      <c r="A21" s="572"/>
      <c r="B21" s="563" t="s">
        <v>1706</v>
      </c>
      <c r="C21" s="563" t="s">
        <v>1707</v>
      </c>
      <c r="D21" s="563" t="s">
        <v>1708</v>
      </c>
      <c r="E21" s="563"/>
      <c r="F21" s="563" t="s">
        <v>70</v>
      </c>
      <c r="G21" s="563">
        <v>68</v>
      </c>
      <c r="H21" s="563">
        <v>72</v>
      </c>
      <c r="I21" s="563"/>
      <c r="J21" s="565">
        <f t="shared" si="0"/>
        <v>70</v>
      </c>
      <c r="K21" s="565"/>
      <c r="L21" s="563" t="s">
        <v>1709</v>
      </c>
      <c r="M21" s="563" t="s">
        <v>75</v>
      </c>
      <c r="N21" s="563" t="s">
        <v>201</v>
      </c>
      <c r="O21" s="563" t="s">
        <v>159</v>
      </c>
      <c r="P21" s="563" t="s">
        <v>1710</v>
      </c>
      <c r="Q21" s="563" t="s">
        <v>110</v>
      </c>
      <c r="R21" s="563" t="s">
        <v>1711</v>
      </c>
      <c r="S21" s="563" t="s">
        <v>152</v>
      </c>
      <c r="T21" s="563" t="s">
        <v>1712</v>
      </c>
      <c r="U21" s="563" t="s">
        <v>110</v>
      </c>
      <c r="V21" s="563"/>
      <c r="W21" s="563" t="s">
        <v>1713</v>
      </c>
      <c r="X21" s="563" t="s">
        <v>1714</v>
      </c>
      <c r="Y21" s="563"/>
      <c r="Z21" s="563" t="s">
        <v>1713</v>
      </c>
      <c r="AA21" s="563" t="s">
        <v>1714</v>
      </c>
      <c r="AB21" s="538"/>
      <c r="AC21" s="538"/>
      <c r="AD21" s="538"/>
      <c r="AE21" s="538"/>
      <c r="AF21" s="539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</row>
    <row r="22" spans="1:91" s="541" customFormat="1" ht="33.75" customHeight="1">
      <c r="A22" s="572"/>
      <c r="B22" s="563" t="s">
        <v>2374</v>
      </c>
      <c r="C22" s="563" t="s">
        <v>2373</v>
      </c>
      <c r="D22" s="563" t="s">
        <v>2375</v>
      </c>
      <c r="E22" s="563"/>
      <c r="F22" s="563" t="s">
        <v>70</v>
      </c>
      <c r="G22" s="563">
        <v>69</v>
      </c>
      <c r="H22" s="563">
        <v>71</v>
      </c>
      <c r="I22" s="563"/>
      <c r="J22" s="565">
        <f t="shared" si="0"/>
        <v>70</v>
      </c>
      <c r="K22" s="565"/>
      <c r="L22" s="563" t="s">
        <v>2376</v>
      </c>
      <c r="M22" s="563" t="s">
        <v>75</v>
      </c>
      <c r="N22" s="563" t="s">
        <v>201</v>
      </c>
      <c r="O22" s="563" t="s">
        <v>77</v>
      </c>
      <c r="P22" s="563" t="s">
        <v>2378</v>
      </c>
      <c r="Q22" s="563" t="s">
        <v>177</v>
      </c>
      <c r="R22" s="563" t="s">
        <v>2379</v>
      </c>
      <c r="S22" s="563" t="s">
        <v>83</v>
      </c>
      <c r="T22" s="563" t="s">
        <v>439</v>
      </c>
      <c r="U22" s="563" t="s">
        <v>83</v>
      </c>
      <c r="V22" s="563" t="s">
        <v>2380</v>
      </c>
      <c r="W22" s="563" t="s">
        <v>2381</v>
      </c>
      <c r="X22" s="563"/>
      <c r="Y22" s="563" t="s">
        <v>2380</v>
      </c>
      <c r="Z22" s="563" t="s">
        <v>2381</v>
      </c>
      <c r="AA22" s="563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</row>
    <row r="23" spans="1:91" s="541" customFormat="1" ht="33.75" customHeight="1">
      <c r="A23" s="572"/>
      <c r="B23" s="565" t="s">
        <v>2682</v>
      </c>
      <c r="C23" s="565" t="s">
        <v>2683</v>
      </c>
      <c r="D23" s="565" t="s">
        <v>2684</v>
      </c>
      <c r="E23" s="565"/>
      <c r="F23" s="565" t="s">
        <v>70</v>
      </c>
      <c r="G23" s="565">
        <v>70</v>
      </c>
      <c r="H23" s="565">
        <v>70</v>
      </c>
      <c r="I23" s="565"/>
      <c r="J23" s="565">
        <f t="shared" si="0"/>
        <v>70</v>
      </c>
      <c r="K23" s="565"/>
      <c r="L23" s="565" t="s">
        <v>2685</v>
      </c>
      <c r="M23" s="565" t="s">
        <v>75</v>
      </c>
      <c r="N23" s="565" t="s">
        <v>201</v>
      </c>
      <c r="O23" s="565" t="s">
        <v>159</v>
      </c>
      <c r="P23" s="565" t="s">
        <v>2687</v>
      </c>
      <c r="Q23" s="565" t="s">
        <v>110</v>
      </c>
      <c r="R23" s="565" t="s">
        <v>2688</v>
      </c>
      <c r="S23" s="565" t="s">
        <v>2689</v>
      </c>
      <c r="T23" s="565" t="s">
        <v>2667</v>
      </c>
      <c r="U23" s="565" t="s">
        <v>177</v>
      </c>
      <c r="V23" s="565"/>
      <c r="W23" s="565" t="s">
        <v>2668</v>
      </c>
      <c r="X23" s="565"/>
      <c r="Y23" s="565"/>
      <c r="Z23" s="565" t="s">
        <v>2668</v>
      </c>
      <c r="AA23" s="565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0"/>
      <c r="CC23" s="540"/>
      <c r="CD23" s="540"/>
      <c r="CE23" s="540"/>
      <c r="CF23" s="540"/>
      <c r="CG23" s="540"/>
      <c r="CH23" s="540"/>
      <c r="CI23" s="540"/>
      <c r="CJ23" s="540"/>
      <c r="CK23" s="540"/>
      <c r="CL23" s="540"/>
      <c r="CM23" s="540"/>
    </row>
    <row r="24" spans="1:91" s="541" customFormat="1" ht="33.75" customHeight="1">
      <c r="A24" s="572"/>
      <c r="B24" s="563" t="s">
        <v>3606</v>
      </c>
      <c r="C24" s="563" t="s">
        <v>3605</v>
      </c>
      <c r="D24" s="563" t="s">
        <v>3607</v>
      </c>
      <c r="E24" s="563"/>
      <c r="F24" s="563" t="s">
        <v>70</v>
      </c>
      <c r="G24" s="563">
        <v>67</v>
      </c>
      <c r="H24" s="563">
        <v>73</v>
      </c>
      <c r="I24" s="563"/>
      <c r="J24" s="565">
        <f t="shared" si="0"/>
        <v>70</v>
      </c>
      <c r="K24" s="565"/>
      <c r="L24" s="563" t="s">
        <v>2434</v>
      </c>
      <c r="M24" s="563" t="s">
        <v>75</v>
      </c>
      <c r="N24" s="563" t="s">
        <v>201</v>
      </c>
      <c r="O24" s="563" t="s">
        <v>77</v>
      </c>
      <c r="P24" s="563" t="s">
        <v>887</v>
      </c>
      <c r="Q24" s="563" t="s">
        <v>177</v>
      </c>
      <c r="R24" s="563" t="s">
        <v>3611</v>
      </c>
      <c r="S24" s="563" t="s">
        <v>962</v>
      </c>
      <c r="T24" s="563" t="s">
        <v>2681</v>
      </c>
      <c r="U24" s="563" t="s">
        <v>177</v>
      </c>
      <c r="V24" s="563" t="s">
        <v>3612</v>
      </c>
      <c r="W24" s="563" t="s">
        <v>3614</v>
      </c>
      <c r="X24" s="563"/>
      <c r="Y24" s="563" t="s">
        <v>3612</v>
      </c>
      <c r="Z24" s="563" t="s">
        <v>3614</v>
      </c>
      <c r="AA24" s="563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0"/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0"/>
      <c r="CD24" s="540"/>
      <c r="CE24" s="540"/>
      <c r="CF24" s="540"/>
      <c r="CG24" s="540"/>
      <c r="CH24" s="540"/>
      <c r="CI24" s="540"/>
      <c r="CJ24" s="540"/>
      <c r="CK24" s="540"/>
      <c r="CL24" s="540"/>
      <c r="CM24" s="540"/>
    </row>
    <row r="25" spans="1:91" s="541" customFormat="1" ht="33.75" customHeight="1">
      <c r="A25" s="572"/>
      <c r="B25" s="563" t="s">
        <v>1330</v>
      </c>
      <c r="C25" s="563" t="s">
        <v>1331</v>
      </c>
      <c r="D25" s="563" t="s">
        <v>1332</v>
      </c>
      <c r="E25" s="563"/>
      <c r="F25" s="563" t="s">
        <v>195</v>
      </c>
      <c r="G25" s="563">
        <v>65</v>
      </c>
      <c r="H25" s="563">
        <v>74</v>
      </c>
      <c r="I25" s="563"/>
      <c r="J25" s="565">
        <f t="shared" si="0"/>
        <v>69.5</v>
      </c>
      <c r="K25" s="565"/>
      <c r="L25" s="563" t="s">
        <v>1333</v>
      </c>
      <c r="M25" s="563" t="s">
        <v>106</v>
      </c>
      <c r="N25" s="563" t="s">
        <v>201</v>
      </c>
      <c r="O25" s="563" t="s">
        <v>77</v>
      </c>
      <c r="P25" s="563" t="s">
        <v>1336</v>
      </c>
      <c r="Q25" s="563" t="s">
        <v>110</v>
      </c>
      <c r="R25" s="563" t="s">
        <v>1337</v>
      </c>
      <c r="S25" s="563" t="s">
        <v>283</v>
      </c>
      <c r="T25" s="563" t="s">
        <v>203</v>
      </c>
      <c r="U25" s="563" t="s">
        <v>204</v>
      </c>
      <c r="V25" s="563" t="s">
        <v>1294</v>
      </c>
      <c r="W25" s="563" t="s">
        <v>1295</v>
      </c>
      <c r="X25" s="563"/>
      <c r="Y25" s="563" t="s">
        <v>1294</v>
      </c>
      <c r="Z25" s="563" t="s">
        <v>1295</v>
      </c>
      <c r="AA25" s="563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38"/>
      <c r="AP25" s="538"/>
      <c r="AQ25" s="538"/>
      <c r="AR25" s="538"/>
      <c r="AS25" s="538"/>
      <c r="AT25" s="538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</row>
    <row r="26" spans="1:91" s="541" customFormat="1" ht="33.75" customHeight="1">
      <c r="A26" s="572"/>
      <c r="B26" s="563" t="s">
        <v>1386</v>
      </c>
      <c r="C26" s="563" t="s">
        <v>1387</v>
      </c>
      <c r="D26" s="563" t="s">
        <v>1388</v>
      </c>
      <c r="E26" s="563"/>
      <c r="F26" s="563" t="s">
        <v>195</v>
      </c>
      <c r="G26" s="563">
        <v>68</v>
      </c>
      <c r="H26" s="563">
        <v>68</v>
      </c>
      <c r="I26" s="563"/>
      <c r="J26" s="565">
        <f t="shared" si="0"/>
        <v>68</v>
      </c>
      <c r="K26" s="565"/>
      <c r="L26" s="563" t="s">
        <v>1389</v>
      </c>
      <c r="M26" s="563" t="s">
        <v>106</v>
      </c>
      <c r="N26" s="563" t="s">
        <v>201</v>
      </c>
      <c r="O26" s="563" t="s">
        <v>159</v>
      </c>
      <c r="P26" s="563" t="s">
        <v>1393</v>
      </c>
      <c r="Q26" s="563" t="s">
        <v>1394</v>
      </c>
      <c r="R26" s="563" t="s">
        <v>1395</v>
      </c>
      <c r="S26" s="563" t="s">
        <v>152</v>
      </c>
      <c r="T26" s="563" t="s">
        <v>1346</v>
      </c>
      <c r="U26" s="563" t="s">
        <v>110</v>
      </c>
      <c r="V26" s="563"/>
      <c r="W26" s="563" t="s">
        <v>1225</v>
      </c>
      <c r="X26" s="563"/>
      <c r="Y26" s="563"/>
      <c r="Z26" s="563" t="s">
        <v>1225</v>
      </c>
      <c r="AA26" s="563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</row>
    <row r="27" spans="1:91" s="542" customFormat="1" ht="33.75" customHeight="1">
      <c r="A27" s="572"/>
      <c r="B27" s="565" t="s">
        <v>1985</v>
      </c>
      <c r="C27" s="565" t="s">
        <v>1986</v>
      </c>
      <c r="D27" s="565" t="s">
        <v>1987</v>
      </c>
      <c r="E27" s="565"/>
      <c r="F27" s="565" t="s">
        <v>195</v>
      </c>
      <c r="G27" s="565">
        <v>70</v>
      </c>
      <c r="H27" s="565">
        <v>66</v>
      </c>
      <c r="I27" s="565"/>
      <c r="J27" s="565">
        <f t="shared" si="0"/>
        <v>68</v>
      </c>
      <c r="K27" s="565"/>
      <c r="L27" s="565" t="s">
        <v>1989</v>
      </c>
      <c r="M27" s="565" t="s">
        <v>106</v>
      </c>
      <c r="N27" s="565" t="s">
        <v>201</v>
      </c>
      <c r="O27" s="565" t="s">
        <v>291</v>
      </c>
      <c r="P27" s="565" t="s">
        <v>1712</v>
      </c>
      <c r="Q27" s="565" t="s">
        <v>110</v>
      </c>
      <c r="R27" s="565" t="s">
        <v>1991</v>
      </c>
      <c r="S27" s="565" t="s">
        <v>132</v>
      </c>
      <c r="T27" s="565" t="s">
        <v>1992</v>
      </c>
      <c r="U27" s="565" t="s">
        <v>110</v>
      </c>
      <c r="V27" s="565"/>
      <c r="W27" s="565" t="s">
        <v>1970</v>
      </c>
      <c r="X27" s="565" t="s">
        <v>1971</v>
      </c>
      <c r="Y27" s="565"/>
      <c r="Z27" s="565" t="s">
        <v>1970</v>
      </c>
      <c r="AA27" s="565" t="s">
        <v>1971</v>
      </c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</row>
    <row r="28" spans="1:91" s="543" customFormat="1" ht="33.75" customHeight="1">
      <c r="A28" s="572"/>
      <c r="B28" s="565" t="s">
        <v>2663</v>
      </c>
      <c r="C28" s="565" t="s">
        <v>2664</v>
      </c>
      <c r="D28" s="565" t="s">
        <v>2665</v>
      </c>
      <c r="E28" s="565"/>
      <c r="F28" s="565" t="s">
        <v>195</v>
      </c>
      <c r="G28" s="565">
        <v>72</v>
      </c>
      <c r="H28" s="565">
        <v>64</v>
      </c>
      <c r="I28" s="565"/>
      <c r="J28" s="565">
        <f t="shared" si="0"/>
        <v>68</v>
      </c>
      <c r="K28" s="565"/>
      <c r="L28" s="565" t="s">
        <v>74</v>
      </c>
      <c r="M28" s="565" t="s">
        <v>75</v>
      </c>
      <c r="N28" s="565" t="s">
        <v>201</v>
      </c>
      <c r="O28" s="565" t="s">
        <v>77</v>
      </c>
      <c r="P28" s="565" t="s">
        <v>727</v>
      </c>
      <c r="Q28" s="565" t="s">
        <v>110</v>
      </c>
      <c r="R28" s="565" t="s">
        <v>2666</v>
      </c>
      <c r="S28" s="565" t="s">
        <v>166</v>
      </c>
      <c r="T28" s="565" t="s">
        <v>2667</v>
      </c>
      <c r="U28" s="565" t="s">
        <v>177</v>
      </c>
      <c r="V28" s="565"/>
      <c r="W28" s="565" t="s">
        <v>2668</v>
      </c>
      <c r="X28" s="565"/>
      <c r="Y28" s="565"/>
      <c r="Z28" s="565" t="s">
        <v>2668</v>
      </c>
      <c r="AA28" s="565"/>
      <c r="AB28" s="540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39"/>
      <c r="CA28" s="539"/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</row>
    <row r="29" spans="1:91" s="541" customFormat="1" ht="33.75" customHeight="1">
      <c r="A29" s="572"/>
      <c r="B29" s="563" t="s">
        <v>3591</v>
      </c>
      <c r="C29" s="563" t="s">
        <v>3590</v>
      </c>
      <c r="D29" s="563" t="s">
        <v>3592</v>
      </c>
      <c r="E29" s="563"/>
      <c r="F29" s="563" t="s">
        <v>195</v>
      </c>
      <c r="G29" s="563">
        <v>62</v>
      </c>
      <c r="H29" s="563">
        <v>74</v>
      </c>
      <c r="I29" s="563"/>
      <c r="J29" s="565">
        <f t="shared" si="0"/>
        <v>68</v>
      </c>
      <c r="K29" s="565"/>
      <c r="L29" s="563" t="s">
        <v>3010</v>
      </c>
      <c r="M29" s="563" t="s">
        <v>106</v>
      </c>
      <c r="N29" s="563" t="s">
        <v>201</v>
      </c>
      <c r="O29" s="563" t="s">
        <v>77</v>
      </c>
      <c r="P29" s="563" t="s">
        <v>3593</v>
      </c>
      <c r="Q29" s="563" t="s">
        <v>110</v>
      </c>
      <c r="R29" s="563" t="s">
        <v>3594</v>
      </c>
      <c r="S29" s="563" t="s">
        <v>152</v>
      </c>
      <c r="T29" s="563" t="s">
        <v>3595</v>
      </c>
      <c r="U29" s="563" t="s">
        <v>110</v>
      </c>
      <c r="V29" s="563" t="s">
        <v>3596</v>
      </c>
      <c r="W29" s="563" t="s">
        <v>3597</v>
      </c>
      <c r="X29" s="563" t="s">
        <v>3598</v>
      </c>
      <c r="Y29" s="563" t="s">
        <v>3596</v>
      </c>
      <c r="Z29" s="563" t="s">
        <v>3597</v>
      </c>
      <c r="AA29" s="563" t="s">
        <v>3598</v>
      </c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0"/>
      <c r="CF29" s="540"/>
      <c r="CG29" s="540"/>
      <c r="CH29" s="540"/>
      <c r="CI29" s="540"/>
      <c r="CJ29" s="540"/>
      <c r="CK29" s="540"/>
      <c r="CL29" s="540"/>
      <c r="CM29" s="540"/>
    </row>
    <row r="30" spans="1:91" s="541" customFormat="1" ht="33.75" customHeight="1">
      <c r="A30" s="572"/>
      <c r="B30" s="563" t="s">
        <v>3230</v>
      </c>
      <c r="C30" s="563" t="s">
        <v>3231</v>
      </c>
      <c r="D30" s="563" t="s">
        <v>3232</v>
      </c>
      <c r="E30" s="563"/>
      <c r="F30" s="563" t="s">
        <v>195</v>
      </c>
      <c r="G30" s="563">
        <v>70</v>
      </c>
      <c r="H30" s="563">
        <v>65</v>
      </c>
      <c r="I30" s="563"/>
      <c r="J30" s="565">
        <f t="shared" si="0"/>
        <v>67.5</v>
      </c>
      <c r="K30" s="565"/>
      <c r="L30" s="563" t="s">
        <v>2850</v>
      </c>
      <c r="M30" s="563" t="s">
        <v>106</v>
      </c>
      <c r="N30" s="563" t="s">
        <v>201</v>
      </c>
      <c r="O30" s="563" t="s">
        <v>77</v>
      </c>
      <c r="P30" s="563" t="s">
        <v>3235</v>
      </c>
      <c r="Q30" s="563" t="s">
        <v>110</v>
      </c>
      <c r="R30" s="563" t="s">
        <v>3236</v>
      </c>
      <c r="S30" s="563" t="s">
        <v>83</v>
      </c>
      <c r="T30" s="563" t="s">
        <v>3237</v>
      </c>
      <c r="U30" s="563" t="s">
        <v>110</v>
      </c>
      <c r="V30" s="563"/>
      <c r="W30" s="563" t="s">
        <v>3238</v>
      </c>
      <c r="X30" s="563" t="s">
        <v>3239</v>
      </c>
      <c r="Y30" s="563"/>
      <c r="Z30" s="563" t="s">
        <v>3238</v>
      </c>
      <c r="AA30" s="563" t="s">
        <v>3239</v>
      </c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0"/>
      <c r="CF30" s="540"/>
      <c r="CG30" s="540"/>
      <c r="CH30" s="540"/>
      <c r="CI30" s="540"/>
      <c r="CJ30" s="540"/>
      <c r="CK30" s="540"/>
      <c r="CL30" s="540"/>
      <c r="CM30" s="540"/>
    </row>
    <row r="31" spans="1:91" s="541" customFormat="1" ht="33.75" customHeight="1">
      <c r="A31" s="572"/>
      <c r="B31" s="563" t="s">
        <v>3001</v>
      </c>
      <c r="C31" s="563" t="s">
        <v>3002</v>
      </c>
      <c r="D31" s="563" t="s">
        <v>3003</v>
      </c>
      <c r="E31" s="563"/>
      <c r="F31" s="563" t="s">
        <v>195</v>
      </c>
      <c r="G31" s="563">
        <v>68</v>
      </c>
      <c r="H31" s="563">
        <v>66</v>
      </c>
      <c r="I31" s="563"/>
      <c r="J31" s="565">
        <f t="shared" si="0"/>
        <v>67</v>
      </c>
      <c r="K31" s="565"/>
      <c r="L31" s="563" t="s">
        <v>3004</v>
      </c>
      <c r="M31" s="563" t="s">
        <v>106</v>
      </c>
      <c r="N31" s="563" t="s">
        <v>201</v>
      </c>
      <c r="O31" s="563" t="s">
        <v>77</v>
      </c>
      <c r="P31" s="563" t="s">
        <v>2334</v>
      </c>
      <c r="Q31" s="563" t="s">
        <v>110</v>
      </c>
      <c r="R31" s="563" t="s">
        <v>3006</v>
      </c>
      <c r="S31" s="563" t="s">
        <v>241</v>
      </c>
      <c r="T31" s="563" t="s">
        <v>419</v>
      </c>
      <c r="U31" s="563" t="s">
        <v>83</v>
      </c>
      <c r="V31" s="563" t="s">
        <v>2947</v>
      </c>
      <c r="W31" s="563" t="s">
        <v>2948</v>
      </c>
      <c r="X31" s="563" t="s">
        <v>2949</v>
      </c>
      <c r="Y31" s="563" t="s">
        <v>2947</v>
      </c>
      <c r="Z31" s="563" t="s">
        <v>2948</v>
      </c>
      <c r="AA31" s="563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  <c r="AY31" s="538"/>
      <c r="AZ31" s="538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0"/>
      <c r="CC31" s="540"/>
      <c r="CD31" s="540"/>
      <c r="CE31" s="540"/>
      <c r="CF31" s="540"/>
      <c r="CG31" s="540"/>
      <c r="CH31" s="540"/>
      <c r="CI31" s="540"/>
      <c r="CJ31" s="540"/>
      <c r="CK31" s="540"/>
      <c r="CL31" s="540"/>
      <c r="CM31" s="540"/>
    </row>
    <row r="32" spans="1:91" s="541" customFormat="1" ht="33.75" customHeight="1">
      <c r="A32" s="572"/>
      <c r="B32" s="563" t="s">
        <v>2331</v>
      </c>
      <c r="C32" s="563" t="s">
        <v>2330</v>
      </c>
      <c r="D32" s="563" t="s">
        <v>2332</v>
      </c>
      <c r="E32" s="563"/>
      <c r="F32" s="563" t="s">
        <v>195</v>
      </c>
      <c r="G32" s="563">
        <v>66</v>
      </c>
      <c r="H32" s="563">
        <v>67</v>
      </c>
      <c r="I32" s="563"/>
      <c r="J32" s="565">
        <f t="shared" si="0"/>
        <v>66.5</v>
      </c>
      <c r="K32" s="565"/>
      <c r="L32" s="563" t="s">
        <v>638</v>
      </c>
      <c r="M32" s="563" t="s">
        <v>106</v>
      </c>
      <c r="N32" s="563" t="s">
        <v>201</v>
      </c>
      <c r="O32" s="563" t="s">
        <v>77</v>
      </c>
      <c r="P32" s="563" t="s">
        <v>2334</v>
      </c>
      <c r="Q32" s="563" t="s">
        <v>110</v>
      </c>
      <c r="R32" s="563" t="s">
        <v>2335</v>
      </c>
      <c r="S32" s="563" t="s">
        <v>75</v>
      </c>
      <c r="T32" s="563" t="s">
        <v>439</v>
      </c>
      <c r="U32" s="563" t="s">
        <v>83</v>
      </c>
      <c r="V32" s="563" t="s">
        <v>2336</v>
      </c>
      <c r="W32" s="563" t="s">
        <v>2337</v>
      </c>
      <c r="X32" s="563"/>
      <c r="Y32" s="563" t="s">
        <v>2336</v>
      </c>
      <c r="Z32" s="563" t="s">
        <v>2337</v>
      </c>
      <c r="AA32" s="563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540"/>
      <c r="CI32" s="540"/>
      <c r="CJ32" s="540"/>
      <c r="CK32" s="540"/>
      <c r="CL32" s="540"/>
      <c r="CM32" s="540"/>
    </row>
    <row r="33" spans="1:91" s="541" customFormat="1" ht="33.75" customHeight="1">
      <c r="A33" s="572"/>
      <c r="B33" s="563" t="s">
        <v>2858</v>
      </c>
      <c r="C33" s="563" t="s">
        <v>2859</v>
      </c>
      <c r="D33" s="563" t="s">
        <v>2860</v>
      </c>
      <c r="E33" s="563"/>
      <c r="F33" s="563" t="s">
        <v>195</v>
      </c>
      <c r="G33" s="563">
        <v>65</v>
      </c>
      <c r="H33" s="563">
        <v>68</v>
      </c>
      <c r="I33" s="563"/>
      <c r="J33" s="565">
        <f t="shared" si="0"/>
        <v>66.5</v>
      </c>
      <c r="K33" s="565"/>
      <c r="L33" s="563" t="s">
        <v>1136</v>
      </c>
      <c r="M33" s="563" t="s">
        <v>106</v>
      </c>
      <c r="N33" s="563" t="s">
        <v>201</v>
      </c>
      <c r="O33" s="563" t="s">
        <v>77</v>
      </c>
      <c r="P33" s="563" t="s">
        <v>2316</v>
      </c>
      <c r="Q33" s="563" t="s">
        <v>2317</v>
      </c>
      <c r="R33" s="563" t="s">
        <v>2863</v>
      </c>
      <c r="S33" s="563" t="s">
        <v>75</v>
      </c>
      <c r="T33" s="563" t="s">
        <v>2864</v>
      </c>
      <c r="U33" s="563" t="s">
        <v>83</v>
      </c>
      <c r="V33" s="563" t="s">
        <v>2865</v>
      </c>
      <c r="W33" s="563" t="s">
        <v>2866</v>
      </c>
      <c r="X33" s="563" t="s">
        <v>2867</v>
      </c>
      <c r="Y33" s="563" t="s">
        <v>2865</v>
      </c>
      <c r="Z33" s="563" t="s">
        <v>2866</v>
      </c>
      <c r="AA33" s="563" t="s">
        <v>2867</v>
      </c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8"/>
      <c r="BD33" s="538"/>
      <c r="BE33" s="538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</row>
    <row r="34" spans="1:91" s="541" customFormat="1" ht="33.75" customHeight="1">
      <c r="A34" s="572"/>
      <c r="B34" s="563" t="s">
        <v>1338</v>
      </c>
      <c r="C34" s="563" t="s">
        <v>1339</v>
      </c>
      <c r="D34" s="563" t="s">
        <v>1340</v>
      </c>
      <c r="E34" s="563"/>
      <c r="F34" s="563" t="s">
        <v>195</v>
      </c>
      <c r="G34" s="563">
        <v>67</v>
      </c>
      <c r="H34" s="563">
        <v>65</v>
      </c>
      <c r="I34" s="563"/>
      <c r="J34" s="565">
        <f t="shared" si="0"/>
        <v>66</v>
      </c>
      <c r="K34" s="565"/>
      <c r="L34" s="563" t="s">
        <v>1341</v>
      </c>
      <c r="M34" s="563" t="s">
        <v>106</v>
      </c>
      <c r="N34" s="563" t="s">
        <v>201</v>
      </c>
      <c r="O34" s="563" t="s">
        <v>77</v>
      </c>
      <c r="P34" s="563" t="s">
        <v>1223</v>
      </c>
      <c r="Q34" s="563" t="s">
        <v>110</v>
      </c>
      <c r="R34" s="563" t="s">
        <v>1345</v>
      </c>
      <c r="S34" s="563" t="s">
        <v>152</v>
      </c>
      <c r="T34" s="563" t="s">
        <v>1346</v>
      </c>
      <c r="U34" s="563" t="s">
        <v>110</v>
      </c>
      <c r="V34" s="563"/>
      <c r="W34" s="563" t="s">
        <v>1225</v>
      </c>
      <c r="X34" s="563"/>
      <c r="Y34" s="563"/>
      <c r="Z34" s="563" t="s">
        <v>1225</v>
      </c>
      <c r="AA34" s="563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</row>
    <row r="35" spans="1:91" s="542" customFormat="1" ht="33.75" customHeight="1">
      <c r="A35" s="572"/>
      <c r="B35" s="563" t="s">
        <v>3015</v>
      </c>
      <c r="C35" s="563" t="s">
        <v>3016</v>
      </c>
      <c r="D35" s="563" t="s">
        <v>3017</v>
      </c>
      <c r="E35" s="563"/>
      <c r="F35" s="563" t="s">
        <v>195</v>
      </c>
      <c r="G35" s="563">
        <v>68</v>
      </c>
      <c r="H35" s="563">
        <v>64</v>
      </c>
      <c r="I35" s="563"/>
      <c r="J35" s="565">
        <f t="shared" si="0"/>
        <v>66</v>
      </c>
      <c r="K35" s="565"/>
      <c r="L35" s="563" t="s">
        <v>2820</v>
      </c>
      <c r="M35" s="563" t="s">
        <v>106</v>
      </c>
      <c r="N35" s="563" t="s">
        <v>201</v>
      </c>
      <c r="O35" s="563" t="s">
        <v>159</v>
      </c>
      <c r="P35" s="563" t="s">
        <v>2334</v>
      </c>
      <c r="Q35" s="563" t="s">
        <v>110</v>
      </c>
      <c r="R35" s="563" t="s">
        <v>3019</v>
      </c>
      <c r="S35" s="563" t="s">
        <v>229</v>
      </c>
      <c r="T35" s="563" t="s">
        <v>3020</v>
      </c>
      <c r="U35" s="563" t="s">
        <v>110</v>
      </c>
      <c r="V35" s="563" t="s">
        <v>3021</v>
      </c>
      <c r="W35" s="563" t="s">
        <v>3022</v>
      </c>
      <c r="X35" s="563"/>
      <c r="Y35" s="563" t="s">
        <v>3021</v>
      </c>
      <c r="Z35" s="563" t="s">
        <v>3022</v>
      </c>
      <c r="AA35" s="563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538"/>
      <c r="BA35" s="540"/>
      <c r="BB35" s="540"/>
      <c r="BC35" s="540"/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540"/>
      <c r="CI35" s="540"/>
      <c r="CJ35" s="540"/>
      <c r="CK35" s="540"/>
      <c r="CL35" s="540"/>
      <c r="CM35" s="540"/>
    </row>
    <row r="36" spans="1:91" s="541" customFormat="1" ht="33.75" customHeight="1">
      <c r="A36" s="572"/>
      <c r="B36" s="563" t="s">
        <v>3310</v>
      </c>
      <c r="C36" s="563" t="s">
        <v>3311</v>
      </c>
      <c r="D36" s="563" t="s">
        <v>3312</v>
      </c>
      <c r="E36" s="563"/>
      <c r="F36" s="563" t="s">
        <v>195</v>
      </c>
      <c r="G36" s="563">
        <v>68</v>
      </c>
      <c r="H36" s="563">
        <v>64</v>
      </c>
      <c r="I36" s="563"/>
      <c r="J36" s="565">
        <f t="shared" si="0"/>
        <v>66</v>
      </c>
      <c r="K36" s="565"/>
      <c r="L36" s="563" t="s">
        <v>2178</v>
      </c>
      <c r="M36" s="563" t="s">
        <v>106</v>
      </c>
      <c r="N36" s="563" t="s">
        <v>201</v>
      </c>
      <c r="O36" s="563" t="s">
        <v>159</v>
      </c>
      <c r="P36" s="563" t="s">
        <v>3315</v>
      </c>
      <c r="Q36" s="563" t="s">
        <v>110</v>
      </c>
      <c r="R36" s="563" t="s">
        <v>3251</v>
      </c>
      <c r="S36" s="563" t="s">
        <v>152</v>
      </c>
      <c r="T36" s="563" t="s">
        <v>3252</v>
      </c>
      <c r="U36" s="563" t="s">
        <v>83</v>
      </c>
      <c r="V36" s="563"/>
      <c r="W36" s="563" t="s">
        <v>3238</v>
      </c>
      <c r="X36" s="563" t="s">
        <v>3239</v>
      </c>
      <c r="Y36" s="563"/>
      <c r="Z36" s="563" t="s">
        <v>3238</v>
      </c>
      <c r="AA36" s="563" t="s">
        <v>3239</v>
      </c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/>
    </row>
    <row r="37" spans="1:91" s="541" customFormat="1" ht="33.75" customHeight="1">
      <c r="A37" s="572"/>
      <c r="B37" s="563" t="s">
        <v>3636</v>
      </c>
      <c r="C37" s="563" t="s">
        <v>3635</v>
      </c>
      <c r="D37" s="563" t="s">
        <v>3637</v>
      </c>
      <c r="E37" s="563"/>
      <c r="F37" s="563" t="s">
        <v>195</v>
      </c>
      <c r="G37" s="563">
        <v>65</v>
      </c>
      <c r="H37" s="563">
        <v>67</v>
      </c>
      <c r="I37" s="563"/>
      <c r="J37" s="565">
        <f t="shared" si="0"/>
        <v>66</v>
      </c>
      <c r="K37" s="565"/>
      <c r="L37" s="563" t="s">
        <v>3563</v>
      </c>
      <c r="M37" s="563" t="s">
        <v>106</v>
      </c>
      <c r="N37" s="563" t="s">
        <v>201</v>
      </c>
      <c r="O37" s="563" t="s">
        <v>159</v>
      </c>
      <c r="P37" s="563" t="s">
        <v>2351</v>
      </c>
      <c r="Q37" s="563" t="s">
        <v>110</v>
      </c>
      <c r="R37" s="563" t="s">
        <v>3640</v>
      </c>
      <c r="S37" s="563" t="s">
        <v>85</v>
      </c>
      <c r="T37" s="563" t="s">
        <v>2378</v>
      </c>
      <c r="U37" s="563" t="s">
        <v>177</v>
      </c>
      <c r="V37" s="563" t="s">
        <v>3544</v>
      </c>
      <c r="W37" s="563" t="s">
        <v>1471</v>
      </c>
      <c r="X37" s="563" t="s">
        <v>3545</v>
      </c>
      <c r="Y37" s="563" t="s">
        <v>3544</v>
      </c>
      <c r="Z37" s="563" t="s">
        <v>1471</v>
      </c>
      <c r="AA37" s="563" t="s">
        <v>3545</v>
      </c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</row>
    <row r="38" spans="1:91" s="542" customFormat="1" ht="33.75" customHeight="1">
      <c r="A38" s="572"/>
      <c r="B38" s="565" t="s">
        <v>1972</v>
      </c>
      <c r="C38" s="565" t="s">
        <v>1973</v>
      </c>
      <c r="D38" s="565" t="s">
        <v>1974</v>
      </c>
      <c r="E38" s="565"/>
      <c r="F38" s="565" t="s">
        <v>195</v>
      </c>
      <c r="G38" s="565">
        <v>60</v>
      </c>
      <c r="H38" s="565">
        <v>70</v>
      </c>
      <c r="I38" s="565"/>
      <c r="J38" s="565">
        <f t="shared" si="0"/>
        <v>65</v>
      </c>
      <c r="K38" s="565"/>
      <c r="L38" s="565" t="s">
        <v>1975</v>
      </c>
      <c r="M38" s="565" t="s">
        <v>106</v>
      </c>
      <c r="N38" s="565" t="s">
        <v>201</v>
      </c>
      <c r="O38" s="565" t="s">
        <v>77</v>
      </c>
      <c r="P38" s="565" t="s">
        <v>367</v>
      </c>
      <c r="Q38" s="565" t="s">
        <v>368</v>
      </c>
      <c r="R38" s="565" t="s">
        <v>1977</v>
      </c>
      <c r="S38" s="565" t="s">
        <v>152</v>
      </c>
      <c r="T38" s="565" t="s">
        <v>1978</v>
      </c>
      <c r="U38" s="565" t="s">
        <v>152</v>
      </c>
      <c r="V38" s="565" t="s">
        <v>1979</v>
      </c>
      <c r="W38" s="565" t="s">
        <v>784</v>
      </c>
      <c r="X38" s="565" t="s">
        <v>1980</v>
      </c>
      <c r="Y38" s="565" t="s">
        <v>1979</v>
      </c>
      <c r="Z38" s="565" t="s">
        <v>784</v>
      </c>
      <c r="AA38" s="565" t="s">
        <v>1980</v>
      </c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0"/>
      <c r="CD38" s="540"/>
      <c r="CE38" s="540"/>
      <c r="CF38" s="540"/>
      <c r="CG38" s="540"/>
      <c r="CH38" s="540"/>
      <c r="CI38" s="540"/>
      <c r="CJ38" s="540"/>
      <c r="CK38" s="540"/>
      <c r="CL38" s="540"/>
      <c r="CM38" s="540"/>
    </row>
    <row r="39" spans="1:91" s="543" customFormat="1" ht="33.75" customHeight="1">
      <c r="A39" s="572"/>
      <c r="B39" s="563" t="s">
        <v>3561</v>
      </c>
      <c r="C39" s="563" t="s">
        <v>3560</v>
      </c>
      <c r="D39" s="563" t="s">
        <v>3562</v>
      </c>
      <c r="E39" s="563"/>
      <c r="F39" s="563" t="s">
        <v>195</v>
      </c>
      <c r="G39" s="563">
        <v>65</v>
      </c>
      <c r="H39" s="563">
        <v>65</v>
      </c>
      <c r="I39" s="563"/>
      <c r="J39" s="565">
        <f t="shared" si="0"/>
        <v>65</v>
      </c>
      <c r="K39" s="565"/>
      <c r="L39" s="563" t="s">
        <v>3563</v>
      </c>
      <c r="M39" s="563" t="s">
        <v>75</v>
      </c>
      <c r="N39" s="563" t="s">
        <v>201</v>
      </c>
      <c r="O39" s="563" t="s">
        <v>77</v>
      </c>
      <c r="P39" s="563" t="s">
        <v>3566</v>
      </c>
      <c r="Q39" s="563" t="s">
        <v>239</v>
      </c>
      <c r="R39" s="563" t="s">
        <v>3567</v>
      </c>
      <c r="S39" s="563" t="s">
        <v>152</v>
      </c>
      <c r="T39" s="563" t="s">
        <v>3568</v>
      </c>
      <c r="U39" s="563" t="s">
        <v>110</v>
      </c>
      <c r="V39" s="563" t="s">
        <v>2908</v>
      </c>
      <c r="W39" s="563" t="s">
        <v>3569</v>
      </c>
      <c r="X39" s="563"/>
      <c r="Y39" s="563" t="s">
        <v>2908</v>
      </c>
      <c r="Z39" s="563" t="s">
        <v>3569</v>
      </c>
      <c r="AA39" s="563"/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9"/>
      <c r="AU39" s="539"/>
      <c r="AV39" s="539"/>
      <c r="AW39" s="539"/>
      <c r="AX39" s="539"/>
      <c r="AY39" s="539"/>
      <c r="AZ39" s="539"/>
      <c r="BA39" s="539"/>
      <c r="BB39" s="539"/>
      <c r="BC39" s="539"/>
      <c r="BD39" s="539"/>
      <c r="BE39" s="539"/>
      <c r="BF39" s="539"/>
      <c r="BG39" s="539"/>
      <c r="BH39" s="539"/>
      <c r="BI39" s="539"/>
      <c r="BJ39" s="539"/>
      <c r="BK39" s="539"/>
      <c r="BL39" s="539"/>
      <c r="BM39" s="539"/>
      <c r="BN39" s="539"/>
      <c r="BO39" s="539"/>
      <c r="BP39" s="539"/>
      <c r="BQ39" s="539"/>
      <c r="BR39" s="539"/>
      <c r="BS39" s="539"/>
      <c r="BT39" s="539"/>
      <c r="BU39" s="539"/>
      <c r="BV39" s="539"/>
      <c r="BW39" s="539"/>
      <c r="BX39" s="539"/>
      <c r="BY39" s="539"/>
      <c r="BZ39" s="539"/>
      <c r="CA39" s="539"/>
      <c r="CB39" s="539"/>
      <c r="CC39" s="539"/>
      <c r="CD39" s="539"/>
      <c r="CE39" s="539"/>
      <c r="CF39" s="539"/>
      <c r="CG39" s="539"/>
      <c r="CH39" s="539"/>
      <c r="CI39" s="539"/>
      <c r="CJ39" s="539"/>
      <c r="CK39" s="539"/>
      <c r="CL39" s="539"/>
      <c r="CM39" s="539"/>
    </row>
    <row r="40" spans="1:91" s="541" customFormat="1" ht="33.75" customHeight="1">
      <c r="A40" s="572"/>
      <c r="B40" s="566">
        <v>116</v>
      </c>
      <c r="C40" s="563" t="s">
        <v>2311</v>
      </c>
      <c r="D40" s="563" t="s">
        <v>2312</v>
      </c>
      <c r="E40" s="563"/>
      <c r="F40" s="563" t="s">
        <v>195</v>
      </c>
      <c r="G40" s="563">
        <v>62</v>
      </c>
      <c r="H40" s="563">
        <v>65</v>
      </c>
      <c r="I40" s="563"/>
      <c r="J40" s="565">
        <f t="shared" si="0"/>
        <v>63.5</v>
      </c>
      <c r="K40" s="565"/>
      <c r="L40" s="563" t="s">
        <v>1399</v>
      </c>
      <c r="M40" s="563" t="s">
        <v>106</v>
      </c>
      <c r="N40" s="563" t="s">
        <v>201</v>
      </c>
      <c r="O40" s="563" t="s">
        <v>159</v>
      </c>
      <c r="P40" s="563" t="s">
        <v>2316</v>
      </c>
      <c r="Q40" s="563" t="s">
        <v>2317</v>
      </c>
      <c r="R40" s="563" t="s">
        <v>2318</v>
      </c>
      <c r="S40" s="563" t="s">
        <v>75</v>
      </c>
      <c r="T40" s="563" t="s">
        <v>2319</v>
      </c>
      <c r="U40" s="563" t="s">
        <v>177</v>
      </c>
      <c r="V40" s="563" t="s">
        <v>2320</v>
      </c>
      <c r="W40" s="563" t="s">
        <v>2321</v>
      </c>
      <c r="X40" s="563" t="s">
        <v>2322</v>
      </c>
      <c r="Y40" s="563"/>
      <c r="Z40" s="563" t="s">
        <v>2329</v>
      </c>
      <c r="AA40" s="563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538"/>
      <c r="AP40" s="538"/>
      <c r="AQ40" s="538"/>
      <c r="AR40" s="538"/>
      <c r="AS40" s="538"/>
      <c r="AT40" s="538"/>
      <c r="AU40" s="538"/>
      <c r="AV40" s="538"/>
      <c r="AW40" s="538"/>
      <c r="AX40" s="538"/>
      <c r="AY40" s="538"/>
      <c r="AZ40" s="538"/>
      <c r="BA40" s="538"/>
      <c r="BB40" s="538"/>
      <c r="BC40" s="538"/>
      <c r="BD40" s="538"/>
      <c r="BE40" s="538"/>
      <c r="BF40" s="538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/>
    </row>
    <row r="41" spans="1:91" s="542" customFormat="1" ht="33.75" customHeight="1">
      <c r="A41" s="572"/>
      <c r="B41" s="563" t="s">
        <v>2348</v>
      </c>
      <c r="C41" s="563" t="s">
        <v>2347</v>
      </c>
      <c r="D41" s="563" t="s">
        <v>2349</v>
      </c>
      <c r="E41" s="563"/>
      <c r="F41" s="563" t="s">
        <v>195</v>
      </c>
      <c r="G41" s="563">
        <v>60</v>
      </c>
      <c r="H41" s="563">
        <v>65</v>
      </c>
      <c r="I41" s="563"/>
      <c r="J41" s="565">
        <f t="shared" si="0"/>
        <v>62.5</v>
      </c>
      <c r="K41" s="565"/>
      <c r="L41" s="563" t="s">
        <v>1957</v>
      </c>
      <c r="M41" s="563" t="s">
        <v>106</v>
      </c>
      <c r="N41" s="563" t="s">
        <v>201</v>
      </c>
      <c r="O41" s="563" t="s">
        <v>77</v>
      </c>
      <c r="P41" s="563" t="s">
        <v>2351</v>
      </c>
      <c r="Q41" s="563" t="s">
        <v>110</v>
      </c>
      <c r="R41" s="563" t="s">
        <v>2352</v>
      </c>
      <c r="S41" s="563" t="s">
        <v>152</v>
      </c>
      <c r="T41" s="563" t="s">
        <v>2353</v>
      </c>
      <c r="U41" s="563" t="s">
        <v>229</v>
      </c>
      <c r="V41" s="563" t="s">
        <v>2336</v>
      </c>
      <c r="W41" s="563" t="s">
        <v>2337</v>
      </c>
      <c r="X41" s="563"/>
      <c r="Y41" s="563" t="s">
        <v>2336</v>
      </c>
      <c r="Z41" s="563" t="s">
        <v>2337</v>
      </c>
      <c r="AA41" s="563"/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  <c r="AU41" s="538"/>
      <c r="AV41" s="538"/>
      <c r="AW41" s="538"/>
      <c r="AX41" s="538"/>
      <c r="AY41" s="538"/>
      <c r="AZ41" s="538"/>
      <c r="BA41" s="538"/>
      <c r="BB41" s="538"/>
      <c r="BC41" s="538"/>
      <c r="BD41" s="538"/>
      <c r="BE41" s="538"/>
      <c r="BF41" s="538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540"/>
      <c r="CI41" s="540"/>
      <c r="CJ41" s="540"/>
      <c r="CK41" s="540"/>
      <c r="CL41" s="540"/>
      <c r="CM41" s="540"/>
    </row>
    <row r="42" spans="1:91" s="543" customFormat="1" ht="33.75" customHeight="1">
      <c r="A42" s="572"/>
      <c r="B42" s="563" t="s">
        <v>3296</v>
      </c>
      <c r="C42" s="563" t="s">
        <v>3297</v>
      </c>
      <c r="D42" s="563" t="s">
        <v>3298</v>
      </c>
      <c r="E42" s="563"/>
      <c r="F42" s="563" t="s">
        <v>195</v>
      </c>
      <c r="G42" s="563">
        <v>65</v>
      </c>
      <c r="H42" s="563">
        <v>60</v>
      </c>
      <c r="I42" s="563"/>
      <c r="J42" s="565">
        <f t="shared" si="0"/>
        <v>62.5</v>
      </c>
      <c r="K42" s="565"/>
      <c r="L42" s="563" t="s">
        <v>1221</v>
      </c>
      <c r="M42" s="563" t="s">
        <v>106</v>
      </c>
      <c r="N42" s="563" t="s">
        <v>201</v>
      </c>
      <c r="O42" s="563" t="s">
        <v>159</v>
      </c>
      <c r="P42" s="563" t="s">
        <v>1767</v>
      </c>
      <c r="Q42" s="563" t="s">
        <v>537</v>
      </c>
      <c r="R42" s="563" t="s">
        <v>1435</v>
      </c>
      <c r="S42" s="563" t="s">
        <v>2882</v>
      </c>
      <c r="T42" s="563" t="s">
        <v>3300</v>
      </c>
      <c r="U42" s="563" t="s">
        <v>110</v>
      </c>
      <c r="V42" s="563" t="s">
        <v>3301</v>
      </c>
      <c r="W42" s="563" t="s">
        <v>3302</v>
      </c>
      <c r="X42" s="563" t="s">
        <v>3303</v>
      </c>
      <c r="Y42" s="563" t="s">
        <v>3301</v>
      </c>
      <c r="Z42" s="563" t="s">
        <v>3302</v>
      </c>
      <c r="AA42" s="563" t="s">
        <v>3303</v>
      </c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P42" s="539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  <c r="BA42" s="539"/>
      <c r="BB42" s="539"/>
      <c r="BC42" s="539"/>
      <c r="BD42" s="539"/>
      <c r="BE42" s="539"/>
      <c r="BF42" s="539"/>
      <c r="BG42" s="539"/>
      <c r="BH42" s="539"/>
      <c r="BI42" s="539"/>
      <c r="BJ42" s="539"/>
      <c r="BK42" s="539"/>
      <c r="BL42" s="539"/>
      <c r="BM42" s="539"/>
      <c r="BN42" s="539"/>
      <c r="BO42" s="539"/>
      <c r="BP42" s="539"/>
      <c r="BQ42" s="539"/>
      <c r="BR42" s="539"/>
      <c r="BS42" s="539"/>
      <c r="BT42" s="539"/>
      <c r="BU42" s="539"/>
      <c r="BV42" s="539"/>
      <c r="BW42" s="539"/>
      <c r="BX42" s="539"/>
      <c r="BY42" s="539"/>
      <c r="BZ42" s="539"/>
      <c r="CA42" s="539"/>
      <c r="CB42" s="539"/>
      <c r="CC42" s="539"/>
      <c r="CD42" s="539"/>
      <c r="CE42" s="539"/>
      <c r="CF42" s="539"/>
      <c r="CG42" s="539"/>
      <c r="CH42" s="539"/>
      <c r="CI42" s="539"/>
      <c r="CJ42" s="539"/>
      <c r="CK42" s="539"/>
      <c r="CL42" s="539"/>
      <c r="CM42" s="539"/>
    </row>
    <row r="43" spans="1:91" s="544" customFormat="1">
      <c r="A43" s="568"/>
      <c r="B43" s="569"/>
      <c r="C43" s="569"/>
      <c r="D43" s="569"/>
      <c r="E43" s="569"/>
      <c r="F43" s="569"/>
      <c r="G43" s="569"/>
      <c r="H43" s="569"/>
      <c r="I43" s="569"/>
      <c r="J43" s="570">
        <f t="shared" ref="J43" si="1">SUM(G43:H43)/2</f>
        <v>0</v>
      </c>
      <c r="K43" s="570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5"/>
      <c r="BV43" s="545"/>
      <c r="BW43" s="545"/>
      <c r="BX43" s="545"/>
      <c r="BY43" s="545"/>
      <c r="BZ43" s="545"/>
      <c r="CA43" s="545"/>
      <c r="CB43" s="545"/>
      <c r="CC43" s="545"/>
      <c r="CD43" s="545"/>
      <c r="CE43" s="545"/>
      <c r="CF43" s="545"/>
      <c r="CG43" s="545"/>
      <c r="CH43" s="545"/>
      <c r="CI43" s="545"/>
      <c r="CJ43" s="545"/>
      <c r="CK43" s="545"/>
      <c r="CL43" s="545"/>
      <c r="CM43" s="545"/>
    </row>
    <row r="44" spans="1:91" s="544" customFormat="1">
      <c r="A44" s="568"/>
      <c r="B44" s="569"/>
      <c r="C44" s="569"/>
      <c r="D44" s="569"/>
      <c r="E44" s="569"/>
      <c r="F44" s="569"/>
      <c r="G44" s="569"/>
      <c r="H44" s="569"/>
      <c r="I44" s="569"/>
      <c r="J44" s="570">
        <f t="shared" ref="J44" si="2">SUM(G44:H44)/2</f>
        <v>0</v>
      </c>
      <c r="K44" s="570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  <c r="AY44" s="545"/>
      <c r="AZ44" s="545"/>
      <c r="BA44" s="545"/>
      <c r="BB44" s="545"/>
      <c r="BC44" s="545"/>
      <c r="BD44" s="545"/>
      <c r="BE44" s="545"/>
      <c r="BF44" s="545"/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545"/>
      <c r="CD44" s="545"/>
      <c r="CE44" s="545"/>
      <c r="CF44" s="545"/>
      <c r="CG44" s="545"/>
      <c r="CH44" s="545"/>
      <c r="CI44" s="545"/>
      <c r="CJ44" s="545"/>
      <c r="CK44" s="545"/>
      <c r="CL44" s="545"/>
      <c r="CM44" s="545"/>
    </row>
    <row r="45" spans="1:91" ht="28.5" customHeight="1">
      <c r="A45" s="585" t="s">
        <v>4355</v>
      </c>
      <c r="B45" s="585"/>
      <c r="C45" s="585"/>
      <c r="D45" s="585"/>
      <c r="E45" s="585"/>
      <c r="F45" s="585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7"/>
      <c r="AV45" s="547"/>
      <c r="AW45" s="547"/>
      <c r="AX45" s="547"/>
      <c r="AY45" s="547"/>
      <c r="AZ45" s="547"/>
      <c r="BA45" s="547"/>
      <c r="BB45" s="547"/>
      <c r="BC45" s="547"/>
      <c r="BD45" s="547"/>
      <c r="BE45" s="547"/>
      <c r="BF45" s="547"/>
      <c r="BG45" s="547"/>
      <c r="BH45" s="547"/>
      <c r="BI45" s="547"/>
      <c r="BJ45" s="547"/>
      <c r="BK45" s="547"/>
      <c r="BL45" s="547"/>
      <c r="BM45" s="547"/>
      <c r="BN45" s="547"/>
      <c r="BO45" s="547"/>
      <c r="BP45" s="547"/>
      <c r="BQ45" s="547"/>
      <c r="BR45" s="547"/>
      <c r="BS45" s="547"/>
      <c r="BT45" s="547"/>
      <c r="BU45" s="547"/>
      <c r="BV45" s="547"/>
      <c r="BW45" s="547"/>
      <c r="BX45" s="547"/>
      <c r="BY45" s="547"/>
      <c r="BZ45" s="547"/>
      <c r="CA45" s="547"/>
      <c r="CB45" s="547"/>
      <c r="CC45" s="547"/>
      <c r="CD45" s="547"/>
      <c r="CE45" s="547"/>
      <c r="CF45" s="547"/>
      <c r="CG45" s="547"/>
      <c r="CH45" s="547"/>
      <c r="CI45" s="547"/>
      <c r="CJ45" s="547"/>
      <c r="CK45" s="547"/>
      <c r="CL45" s="547"/>
      <c r="CM45" s="547"/>
    </row>
    <row r="46" spans="1:91" s="545" customFormat="1">
      <c r="A46" s="574"/>
      <c r="B46" s="575"/>
      <c r="C46" s="575"/>
      <c r="D46" s="575"/>
      <c r="E46" s="575"/>
      <c r="F46" s="575"/>
      <c r="G46" s="575"/>
      <c r="H46" s="575"/>
      <c r="I46" s="575"/>
      <c r="J46" s="576"/>
      <c r="K46" s="576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</row>
    <row r="47" spans="1:91" s="541" customFormat="1" ht="33.75" customHeight="1">
      <c r="A47" s="572"/>
      <c r="B47" s="566" t="s">
        <v>2211</v>
      </c>
      <c r="C47" s="563" t="s">
        <v>2212</v>
      </c>
      <c r="D47" s="563" t="s">
        <v>2213</v>
      </c>
      <c r="E47" s="563"/>
      <c r="F47" s="563" t="s">
        <v>70</v>
      </c>
      <c r="G47" s="563">
        <v>75</v>
      </c>
      <c r="H47" s="563">
        <v>75</v>
      </c>
      <c r="I47" s="563"/>
      <c r="J47" s="565">
        <f>SUM(G47:H47)/2</f>
        <v>75</v>
      </c>
      <c r="K47" s="565"/>
      <c r="L47" s="563" t="s">
        <v>2214</v>
      </c>
      <c r="M47" s="563" t="s">
        <v>962</v>
      </c>
      <c r="N47" s="563" t="s">
        <v>223</v>
      </c>
      <c r="O47" s="563" t="s">
        <v>159</v>
      </c>
      <c r="P47" s="563" t="s">
        <v>2215</v>
      </c>
      <c r="Q47" s="563" t="s">
        <v>229</v>
      </c>
      <c r="R47" s="563" t="s">
        <v>2216</v>
      </c>
      <c r="S47" s="563" t="s">
        <v>75</v>
      </c>
      <c r="T47" s="563" t="s">
        <v>203</v>
      </c>
      <c r="U47" s="563" t="s">
        <v>204</v>
      </c>
      <c r="V47" s="563" t="s">
        <v>2187</v>
      </c>
      <c r="W47" s="563" t="s">
        <v>2188</v>
      </c>
      <c r="X47" s="563" t="s">
        <v>2189</v>
      </c>
      <c r="Y47" s="563" t="s">
        <v>2187</v>
      </c>
      <c r="Z47" s="563" t="s">
        <v>2188</v>
      </c>
      <c r="AA47" s="563" t="s">
        <v>2189</v>
      </c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  <c r="AY47" s="538"/>
      <c r="AZ47" s="538"/>
      <c r="BA47" s="538"/>
      <c r="BB47" s="538"/>
      <c r="BC47" s="538"/>
      <c r="BD47" s="538"/>
      <c r="BE47" s="538"/>
      <c r="BF47" s="538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540"/>
      <c r="CI47" s="540"/>
      <c r="CJ47" s="540"/>
      <c r="CK47" s="540"/>
      <c r="CL47" s="540"/>
      <c r="CM47" s="540"/>
    </row>
    <row r="48" spans="1:91" s="542" customFormat="1" ht="33.75" customHeight="1">
      <c r="A48" s="572"/>
      <c r="B48" s="563" t="s">
        <v>1347</v>
      </c>
      <c r="C48" s="563" t="s">
        <v>1348</v>
      </c>
      <c r="D48" s="563" t="s">
        <v>1349</v>
      </c>
      <c r="E48" s="563"/>
      <c r="F48" s="563" t="s">
        <v>70</v>
      </c>
      <c r="G48" s="563">
        <v>66</v>
      </c>
      <c r="H48" s="563">
        <v>74</v>
      </c>
      <c r="I48" s="563"/>
      <c r="J48" s="565">
        <f t="shared" ref="J48:J51" si="3">SUM(G48:H48)/2</f>
        <v>70</v>
      </c>
      <c r="K48" s="565"/>
      <c r="L48" s="563" t="s">
        <v>1350</v>
      </c>
      <c r="M48" s="563" t="s">
        <v>962</v>
      </c>
      <c r="N48" s="563" t="s">
        <v>201</v>
      </c>
      <c r="O48" s="563" t="s">
        <v>77</v>
      </c>
      <c r="P48" s="563" t="s">
        <v>391</v>
      </c>
      <c r="Q48" s="563" t="s">
        <v>392</v>
      </c>
      <c r="R48" s="563" t="s">
        <v>228</v>
      </c>
      <c r="S48" s="563" t="s">
        <v>229</v>
      </c>
      <c r="T48" s="563" t="s">
        <v>1352</v>
      </c>
      <c r="U48" s="563" t="s">
        <v>229</v>
      </c>
      <c r="V48" s="563" t="s">
        <v>1353</v>
      </c>
      <c r="W48" s="563" t="s">
        <v>1354</v>
      </c>
      <c r="X48" s="563"/>
      <c r="Y48" s="563" t="s">
        <v>1353</v>
      </c>
      <c r="Z48" s="563" t="s">
        <v>1354</v>
      </c>
      <c r="AA48" s="563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  <c r="AU48" s="538"/>
      <c r="AV48" s="538"/>
      <c r="AW48" s="538"/>
      <c r="AX48" s="538"/>
      <c r="AY48" s="538"/>
      <c r="AZ48" s="538"/>
      <c r="BA48" s="538"/>
      <c r="BB48" s="538"/>
      <c r="BC48" s="538"/>
      <c r="BD48" s="538"/>
      <c r="BE48" s="538"/>
      <c r="BF48" s="538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Q48" s="540"/>
      <c r="BR48" s="540"/>
      <c r="BS48" s="540"/>
      <c r="BT48" s="540"/>
      <c r="BU48" s="540"/>
      <c r="BV48" s="540"/>
      <c r="BW48" s="540"/>
      <c r="BX48" s="540"/>
      <c r="BY48" s="540"/>
      <c r="BZ48" s="540"/>
      <c r="CA48" s="540"/>
      <c r="CB48" s="540"/>
      <c r="CC48" s="540"/>
      <c r="CD48" s="540"/>
      <c r="CE48" s="540"/>
      <c r="CF48" s="540"/>
      <c r="CG48" s="540"/>
      <c r="CH48" s="540"/>
      <c r="CI48" s="540"/>
      <c r="CJ48" s="540"/>
      <c r="CK48" s="540"/>
      <c r="CL48" s="540"/>
      <c r="CM48" s="540"/>
    </row>
    <row r="49" spans="1:91" s="541" customFormat="1" ht="33.75" customHeight="1">
      <c r="A49" s="572"/>
      <c r="B49" s="566" t="s">
        <v>3253</v>
      </c>
      <c r="C49" s="563" t="s">
        <v>3254</v>
      </c>
      <c r="D49" s="563" t="s">
        <v>3255</v>
      </c>
      <c r="E49" s="563"/>
      <c r="F49" s="563" t="s">
        <v>195</v>
      </c>
      <c r="G49" s="563">
        <v>66</v>
      </c>
      <c r="H49" s="563">
        <v>66</v>
      </c>
      <c r="I49" s="563"/>
      <c r="J49" s="565">
        <f t="shared" si="3"/>
        <v>66</v>
      </c>
      <c r="K49" s="565"/>
      <c r="L49" s="563" t="s">
        <v>3010</v>
      </c>
      <c r="M49" s="563" t="s">
        <v>962</v>
      </c>
      <c r="N49" s="563" t="s">
        <v>201</v>
      </c>
      <c r="O49" s="563" t="s">
        <v>77</v>
      </c>
      <c r="P49" s="563" t="s">
        <v>3256</v>
      </c>
      <c r="Q49" s="563" t="s">
        <v>106</v>
      </c>
      <c r="R49" s="563" t="s">
        <v>3257</v>
      </c>
      <c r="S49" s="563" t="s">
        <v>390</v>
      </c>
      <c r="T49" s="563" t="s">
        <v>3258</v>
      </c>
      <c r="U49" s="563" t="s">
        <v>110</v>
      </c>
      <c r="V49" s="563"/>
      <c r="W49" s="563" t="s">
        <v>3238</v>
      </c>
      <c r="X49" s="563" t="s">
        <v>3239</v>
      </c>
      <c r="Y49" s="563"/>
      <c r="Z49" s="563" t="s">
        <v>3238</v>
      </c>
      <c r="AA49" s="563" t="s">
        <v>3239</v>
      </c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  <c r="AU49" s="538"/>
      <c r="AV49" s="538"/>
      <c r="AW49" s="538"/>
      <c r="AX49" s="538"/>
      <c r="AY49" s="538"/>
      <c r="AZ49" s="538"/>
      <c r="BA49" s="538"/>
      <c r="BB49" s="538"/>
      <c r="BC49" s="538"/>
      <c r="BD49" s="538"/>
      <c r="BE49" s="538"/>
      <c r="BF49" s="538"/>
      <c r="BG49" s="540"/>
      <c r="BH49" s="540"/>
      <c r="BI49" s="540"/>
      <c r="BJ49" s="540"/>
      <c r="BK49" s="540"/>
      <c r="BL49" s="540"/>
      <c r="BM49" s="540"/>
      <c r="BN49" s="540"/>
      <c r="BO49" s="540"/>
      <c r="BP49" s="540"/>
      <c r="BQ49" s="540"/>
      <c r="BR49" s="540"/>
      <c r="BS49" s="540"/>
      <c r="BT49" s="540"/>
      <c r="BU49" s="540"/>
      <c r="BV49" s="540"/>
      <c r="BW49" s="540"/>
      <c r="BX49" s="540"/>
      <c r="BY49" s="540"/>
      <c r="BZ49" s="540"/>
      <c r="CA49" s="540"/>
      <c r="CB49" s="540"/>
      <c r="CC49" s="540"/>
      <c r="CD49" s="540"/>
      <c r="CE49" s="540"/>
      <c r="CF49" s="540"/>
      <c r="CG49" s="540"/>
      <c r="CH49" s="540"/>
      <c r="CI49" s="540"/>
      <c r="CJ49" s="540"/>
      <c r="CK49" s="540"/>
      <c r="CL49" s="540"/>
      <c r="CM49" s="540"/>
    </row>
    <row r="50" spans="1:91" s="542" customFormat="1" ht="33.75" customHeight="1">
      <c r="A50" s="572"/>
      <c r="B50" s="566">
        <v>257</v>
      </c>
      <c r="C50" s="563" t="s">
        <v>4413</v>
      </c>
      <c r="D50" s="563" t="s">
        <v>193</v>
      </c>
      <c r="E50" s="563"/>
      <c r="F50" s="563" t="s">
        <v>195</v>
      </c>
      <c r="G50" s="563">
        <v>65</v>
      </c>
      <c r="H50" s="563">
        <v>60</v>
      </c>
      <c r="I50" s="563"/>
      <c r="J50" s="565">
        <f>SUM(G50:H50)/2</f>
        <v>62.5</v>
      </c>
      <c r="K50" s="565"/>
      <c r="L50" s="565" t="s">
        <v>4414</v>
      </c>
      <c r="M50" s="563" t="s">
        <v>962</v>
      </c>
      <c r="N50" s="563"/>
      <c r="O50" s="563" t="s">
        <v>77</v>
      </c>
      <c r="P50" s="565" t="s">
        <v>4415</v>
      </c>
      <c r="Q50" s="565" t="s">
        <v>75</v>
      </c>
      <c r="R50" s="565" t="s">
        <v>4416</v>
      </c>
      <c r="S50" s="565" t="s">
        <v>4417</v>
      </c>
      <c r="T50" s="565" t="s">
        <v>4418</v>
      </c>
      <c r="U50" s="565" t="s">
        <v>83</v>
      </c>
      <c r="V50" s="565" t="s">
        <v>4412</v>
      </c>
      <c r="W50" s="563"/>
      <c r="X50" s="565" t="s">
        <v>4412</v>
      </c>
      <c r="Y50" s="563"/>
      <c r="Z50" s="563"/>
      <c r="AA50" s="563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  <c r="AU50" s="538"/>
      <c r="AV50" s="538"/>
      <c r="AW50" s="538"/>
      <c r="AX50" s="538"/>
      <c r="AY50" s="538"/>
      <c r="AZ50" s="538"/>
      <c r="BA50" s="538"/>
      <c r="BB50" s="538"/>
      <c r="BC50" s="538"/>
      <c r="BD50" s="538"/>
      <c r="BE50" s="538"/>
      <c r="BF50" s="538"/>
      <c r="BG50" s="540"/>
      <c r="BH50" s="540"/>
      <c r="BI50" s="540"/>
      <c r="BJ50" s="540"/>
      <c r="BK50" s="540"/>
      <c r="BL50" s="540"/>
      <c r="BM50" s="540"/>
      <c r="BN50" s="540"/>
      <c r="BO50" s="540"/>
      <c r="BP50" s="540"/>
      <c r="BQ50" s="540"/>
      <c r="BR50" s="540"/>
      <c r="BS50" s="540"/>
      <c r="BT50" s="540"/>
      <c r="BU50" s="540"/>
      <c r="BV50" s="540"/>
      <c r="BW50" s="540"/>
      <c r="BX50" s="540"/>
      <c r="BY50" s="540"/>
      <c r="BZ50" s="540"/>
      <c r="CA50" s="540"/>
      <c r="CB50" s="540"/>
      <c r="CC50" s="540"/>
      <c r="CD50" s="540"/>
      <c r="CE50" s="540"/>
      <c r="CF50" s="540"/>
      <c r="CG50" s="540"/>
      <c r="CH50" s="540"/>
      <c r="CI50" s="540"/>
      <c r="CJ50" s="540"/>
      <c r="CK50" s="540"/>
      <c r="CL50" s="540"/>
      <c r="CM50" s="540"/>
    </row>
    <row r="51" spans="1:91" s="541" customFormat="1" ht="33.75" customHeight="1">
      <c r="A51" s="572"/>
      <c r="B51" s="566" t="s">
        <v>2217</v>
      </c>
      <c r="C51" s="563" t="s">
        <v>2218</v>
      </c>
      <c r="D51" s="563" t="s">
        <v>2219</v>
      </c>
      <c r="E51" s="563"/>
      <c r="F51" s="563" t="s">
        <v>195</v>
      </c>
      <c r="G51" s="563">
        <v>60</v>
      </c>
      <c r="H51" s="563">
        <v>60</v>
      </c>
      <c r="I51" s="563"/>
      <c r="J51" s="565">
        <f t="shared" si="3"/>
        <v>60</v>
      </c>
      <c r="K51" s="565"/>
      <c r="L51" s="563" t="s">
        <v>2220</v>
      </c>
      <c r="M51" s="563" t="s">
        <v>962</v>
      </c>
      <c r="N51" s="563" t="s">
        <v>201</v>
      </c>
      <c r="O51" s="563" t="s">
        <v>159</v>
      </c>
      <c r="P51" s="563" t="s">
        <v>2222</v>
      </c>
      <c r="Q51" s="563" t="s">
        <v>229</v>
      </c>
      <c r="R51" s="563" t="s">
        <v>2223</v>
      </c>
      <c r="S51" s="563" t="s">
        <v>152</v>
      </c>
      <c r="T51" s="563" t="s">
        <v>206</v>
      </c>
      <c r="U51" s="563" t="s">
        <v>207</v>
      </c>
      <c r="V51" s="563" t="s">
        <v>2204</v>
      </c>
      <c r="W51" s="563" t="s">
        <v>2224</v>
      </c>
      <c r="X51" s="563" t="s">
        <v>2225</v>
      </c>
      <c r="Y51" s="563" t="s">
        <v>2204</v>
      </c>
      <c r="Z51" s="563" t="s">
        <v>2224</v>
      </c>
      <c r="AA51" s="563" t="s">
        <v>2225</v>
      </c>
      <c r="AB51" s="538"/>
      <c r="AC51" s="538"/>
      <c r="AD51" s="538"/>
      <c r="AE51" s="538"/>
      <c r="AF51" s="538"/>
      <c r="AG51" s="538"/>
      <c r="AH51" s="538"/>
      <c r="AI51" s="538"/>
      <c r="AJ51" s="538"/>
      <c r="AK51" s="538"/>
      <c r="AL51" s="538"/>
      <c r="AM51" s="538"/>
      <c r="AN51" s="538"/>
      <c r="AO51" s="538"/>
      <c r="AP51" s="538"/>
      <c r="AQ51" s="538"/>
      <c r="AR51" s="538"/>
      <c r="AS51" s="538"/>
      <c r="AT51" s="538"/>
      <c r="AU51" s="538"/>
      <c r="AV51" s="538"/>
      <c r="AW51" s="538"/>
      <c r="AX51" s="538"/>
      <c r="AY51" s="538"/>
      <c r="AZ51" s="538"/>
      <c r="BA51" s="538"/>
      <c r="BB51" s="538"/>
      <c r="BC51" s="538"/>
      <c r="BD51" s="538"/>
      <c r="BE51" s="538"/>
      <c r="BF51" s="538"/>
      <c r="BG51" s="540"/>
      <c r="BH51" s="540"/>
      <c r="BI51" s="540"/>
      <c r="BJ51" s="540"/>
      <c r="BK51" s="540"/>
      <c r="BL51" s="540"/>
      <c r="BM51" s="540"/>
      <c r="BN51" s="540"/>
      <c r="BO51" s="540"/>
      <c r="BP51" s="540"/>
      <c r="BQ51" s="540"/>
      <c r="BR51" s="540"/>
      <c r="BS51" s="540"/>
      <c r="BT51" s="540"/>
      <c r="BU51" s="540"/>
      <c r="BV51" s="540"/>
      <c r="BW51" s="540"/>
      <c r="BX51" s="540"/>
      <c r="BY51" s="540"/>
      <c r="BZ51" s="540"/>
      <c r="CA51" s="540"/>
      <c r="CB51" s="540"/>
      <c r="CC51" s="540"/>
      <c r="CD51" s="540"/>
      <c r="CE51" s="540"/>
      <c r="CF51" s="540"/>
      <c r="CG51" s="540"/>
      <c r="CH51" s="540"/>
      <c r="CI51" s="540"/>
      <c r="CJ51" s="540"/>
      <c r="CK51" s="540"/>
      <c r="CL51" s="540"/>
      <c r="CM51" s="540"/>
    </row>
    <row r="52" spans="1:91" s="551" customFormat="1" ht="33.75" customHeight="1">
      <c r="A52" s="555"/>
      <c r="B52" s="556"/>
      <c r="C52" s="556"/>
      <c r="D52" s="556"/>
      <c r="E52" s="556"/>
      <c r="F52" s="556"/>
      <c r="G52" s="556"/>
      <c r="H52" s="556"/>
      <c r="I52" s="556"/>
      <c r="J52" s="557"/>
      <c r="K52" s="557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45"/>
      <c r="BG52" s="545"/>
      <c r="BH52" s="545"/>
      <c r="BI52" s="545"/>
      <c r="BJ52" s="545"/>
      <c r="BK52" s="545"/>
      <c r="BL52" s="545"/>
      <c r="BM52" s="536"/>
      <c r="BN52" s="536"/>
      <c r="BO52" s="536"/>
      <c r="BP52" s="536"/>
      <c r="BQ52" s="536"/>
      <c r="BR52" s="536"/>
      <c r="BS52" s="536"/>
      <c r="BT52" s="536"/>
      <c r="BU52" s="536"/>
      <c r="BV52" s="536"/>
      <c r="BW52" s="536"/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6"/>
      <c r="CL52" s="536"/>
      <c r="CM52" s="536"/>
    </row>
    <row r="53" spans="1:91" s="554" customFormat="1" ht="33.75" customHeight="1">
      <c r="A53" s="552"/>
      <c r="B53" s="548"/>
      <c r="C53" s="548"/>
      <c r="D53" s="548"/>
      <c r="E53" s="547"/>
      <c r="F53" s="547"/>
      <c r="G53" s="547"/>
      <c r="H53" s="547"/>
      <c r="I53" s="548"/>
      <c r="J53" s="549"/>
      <c r="K53" s="549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7"/>
      <c r="Z53" s="547"/>
      <c r="AA53" s="547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  <c r="AZ53" s="545"/>
      <c r="BA53" s="545"/>
      <c r="BB53" s="545"/>
      <c r="BC53" s="545"/>
      <c r="BD53" s="545"/>
      <c r="BE53" s="545"/>
      <c r="BF53" s="545"/>
      <c r="BG53" s="545"/>
      <c r="BH53" s="545"/>
      <c r="BI53" s="545"/>
      <c r="BJ53" s="545"/>
      <c r="BK53" s="545"/>
      <c r="BL53" s="545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</row>
  </sheetData>
  <sortState xmlns:xlrd2="http://schemas.microsoft.com/office/spreadsheetml/2017/richdata2" ref="A3:DK42">
    <sortCondition descending="1" ref="H3:H42"/>
  </sortState>
  <mergeCells count="2">
    <mergeCell ref="A1:F1"/>
    <mergeCell ref="A45:F45"/>
  </mergeCells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64BD-7BD6-4662-9FBA-C0FBDB89D84C}">
  <dimension ref="A1:DV14"/>
  <sheetViews>
    <sheetView workbookViewId="0">
      <selection activeCell="A10" sqref="A10:XFD10"/>
    </sheetView>
  </sheetViews>
  <sheetFormatPr defaultRowHeight="15"/>
  <cols>
    <col min="1" max="1" width="10.28515625" style="471" customWidth="1"/>
    <col min="2" max="2" width="7.140625" style="111" bestFit="1" customWidth="1"/>
    <col min="3" max="3" width="15.140625" style="123" customWidth="1"/>
    <col min="4" max="4" width="15.42578125" style="123" hidden="1" customWidth="1"/>
    <col min="5" max="5" width="8.42578125" style="123" customWidth="1"/>
    <col min="6" max="6" width="8" style="123" customWidth="1"/>
    <col min="7" max="7" width="8.85546875" style="123" bestFit="1" customWidth="1"/>
    <col min="8" max="8" width="11.7109375" style="123" customWidth="1"/>
    <col min="9" max="9" width="8.85546875" style="123" bestFit="1" customWidth="1"/>
    <col min="10" max="10" width="8.7109375" style="442" customWidth="1"/>
    <col min="11" max="11" width="6" style="442" customWidth="1"/>
    <col min="12" max="12" width="9" style="123" bestFit="1" customWidth="1"/>
    <col min="13" max="13" width="15.7109375" style="123" bestFit="1" customWidth="1"/>
    <col min="14" max="14" width="10.140625" style="123" hidden="1" customWidth="1"/>
    <col min="15" max="15" width="9" style="123" customWidth="1"/>
    <col min="16" max="16" width="15.140625" style="123" bestFit="1" customWidth="1"/>
    <col min="17" max="17" width="15.5703125" style="123" bestFit="1" customWidth="1"/>
    <col min="18" max="18" width="16" style="123" bestFit="1" customWidth="1"/>
    <col min="19" max="19" width="21.42578125" style="123" bestFit="1" customWidth="1"/>
    <col min="20" max="20" width="11.42578125" style="123" bestFit="1" customWidth="1"/>
    <col min="21" max="21" width="11.7109375" style="123" bestFit="1" customWidth="1"/>
    <col min="22" max="23" width="15.7109375" style="123" bestFit="1" customWidth="1"/>
    <col min="24" max="24" width="18.42578125" style="123" bestFit="1" customWidth="1"/>
    <col min="25" max="25" width="16" style="123" bestFit="1" customWidth="1"/>
    <col min="26" max="26" width="15.7109375" style="123" bestFit="1" customWidth="1"/>
    <col min="27" max="27" width="17" style="123" bestFit="1" customWidth="1"/>
    <col min="28" max="65" width="9.140625" style="193"/>
    <col min="66" max="16384" width="9.140625" style="123"/>
  </cols>
  <sheetData>
    <row r="1" spans="1:126" ht="23.25">
      <c r="A1" s="590" t="s">
        <v>4138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26" s="393" customFormat="1" ht="32.25" customHeight="1" thickBot="1">
      <c r="A2" s="4" t="s">
        <v>3808</v>
      </c>
      <c r="B2" s="1" t="s">
        <v>2</v>
      </c>
      <c r="C2" s="1" t="s">
        <v>1915</v>
      </c>
      <c r="D2" s="1" t="s">
        <v>4</v>
      </c>
      <c r="E2" s="5" t="s">
        <v>23</v>
      </c>
      <c r="F2" s="3" t="s">
        <v>9</v>
      </c>
      <c r="G2" s="3" t="s">
        <v>3810</v>
      </c>
      <c r="H2" s="14" t="s">
        <v>1887</v>
      </c>
      <c r="I2" s="5"/>
      <c r="J2" s="392" t="s">
        <v>259</v>
      </c>
      <c r="K2" s="4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</row>
    <row r="3" spans="1:126" s="116" customFormat="1" ht="37.5" customHeight="1">
      <c r="A3" s="467">
        <v>1</v>
      </c>
      <c r="B3" s="7" t="s">
        <v>1890</v>
      </c>
      <c r="C3" s="7" t="s">
        <v>1891</v>
      </c>
      <c r="D3" s="7" t="s">
        <v>1892</v>
      </c>
      <c r="E3" s="7">
        <v>1.61</v>
      </c>
      <c r="F3" s="7" t="s">
        <v>1893</v>
      </c>
      <c r="G3" s="7">
        <v>75</v>
      </c>
      <c r="H3" s="7">
        <v>85</v>
      </c>
      <c r="I3" s="7"/>
      <c r="J3" s="9">
        <v>80</v>
      </c>
      <c r="K3" s="473"/>
      <c r="L3" s="22" t="s">
        <v>1894</v>
      </c>
      <c r="M3" s="22" t="s">
        <v>75</v>
      </c>
      <c r="N3" s="22" t="s">
        <v>1740</v>
      </c>
      <c r="O3" s="22" t="s">
        <v>159</v>
      </c>
      <c r="P3" s="22" t="s">
        <v>1896</v>
      </c>
      <c r="Q3" s="22" t="s">
        <v>83</v>
      </c>
      <c r="R3" s="22" t="s">
        <v>1897</v>
      </c>
      <c r="S3" s="22" t="s">
        <v>320</v>
      </c>
      <c r="T3" s="22" t="s">
        <v>1898</v>
      </c>
      <c r="U3" s="22" t="s">
        <v>83</v>
      </c>
      <c r="V3" s="22" t="s">
        <v>1744</v>
      </c>
      <c r="W3" s="22" t="s">
        <v>1745</v>
      </c>
      <c r="X3" s="22" t="s">
        <v>1746</v>
      </c>
      <c r="Z3" s="22"/>
      <c r="AA3" s="22" t="s">
        <v>1899</v>
      </c>
      <c r="AB3" s="92"/>
      <c r="AC3" s="92"/>
      <c r="AD3" s="92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</row>
    <row r="4" spans="1:126" s="116" customFormat="1" ht="37.5" customHeight="1">
      <c r="A4" s="468">
        <v>2</v>
      </c>
      <c r="B4" s="303" t="s">
        <v>2269</v>
      </c>
      <c r="C4" s="191" t="s">
        <v>4008</v>
      </c>
      <c r="D4" s="191" t="s">
        <v>4009</v>
      </c>
      <c r="E4" s="191">
        <v>1.63</v>
      </c>
      <c r="F4" s="191" t="s">
        <v>1893</v>
      </c>
      <c r="G4" s="191">
        <v>78</v>
      </c>
      <c r="H4" s="191">
        <v>80</v>
      </c>
      <c r="I4" s="191"/>
      <c r="J4" s="9">
        <f>SUM(G4:H4)/2</f>
        <v>79</v>
      </c>
      <c r="K4" s="9"/>
      <c r="L4" s="191" t="s">
        <v>4010</v>
      </c>
      <c r="M4" s="191" t="s">
        <v>75</v>
      </c>
      <c r="N4" s="191" t="s">
        <v>1740</v>
      </c>
      <c r="O4" s="191" t="s">
        <v>159</v>
      </c>
      <c r="P4" s="191" t="s">
        <v>3859</v>
      </c>
      <c r="Q4" s="191" t="s">
        <v>83</v>
      </c>
      <c r="R4" s="191" t="s">
        <v>4011</v>
      </c>
      <c r="S4" s="191" t="s">
        <v>3952</v>
      </c>
      <c r="T4" s="191" t="s">
        <v>3835</v>
      </c>
      <c r="U4" s="191" t="s">
        <v>83</v>
      </c>
      <c r="V4" s="191" t="s">
        <v>4012</v>
      </c>
      <c r="W4" s="191" t="s">
        <v>4013</v>
      </c>
      <c r="X4" s="191"/>
      <c r="Y4" s="191" t="s">
        <v>4014</v>
      </c>
      <c r="Z4" s="191" t="s">
        <v>3863</v>
      </c>
      <c r="AA4" s="191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</row>
    <row r="5" spans="1:126" s="116" customFormat="1" ht="37.5" customHeight="1">
      <c r="A5" s="467">
        <v>3</v>
      </c>
      <c r="B5" s="7"/>
      <c r="C5" s="187" t="s">
        <v>4474</v>
      </c>
      <c r="D5" s="7">
        <v>78</v>
      </c>
      <c r="E5" s="7">
        <v>1.66</v>
      </c>
      <c r="F5" s="7" t="s">
        <v>2104</v>
      </c>
      <c r="G5" s="7">
        <v>75</v>
      </c>
      <c r="H5" s="7">
        <v>80</v>
      </c>
      <c r="I5" s="7"/>
      <c r="J5" s="9">
        <v>77.5</v>
      </c>
      <c r="K5" s="473"/>
      <c r="L5" s="474">
        <v>42404</v>
      </c>
      <c r="M5" s="22" t="s">
        <v>106</v>
      </c>
      <c r="N5" s="22"/>
      <c r="O5" s="22" t="s">
        <v>159</v>
      </c>
      <c r="P5" s="22" t="s">
        <v>4475</v>
      </c>
      <c r="Q5" s="191" t="s">
        <v>3891</v>
      </c>
      <c r="R5" s="22" t="s">
        <v>4096</v>
      </c>
      <c r="S5" s="22" t="s">
        <v>320</v>
      </c>
      <c r="T5" s="22" t="s">
        <v>3859</v>
      </c>
      <c r="U5" s="22" t="s">
        <v>83</v>
      </c>
      <c r="V5" s="22" t="s">
        <v>3767</v>
      </c>
      <c r="W5" s="22" t="s">
        <v>3768</v>
      </c>
      <c r="X5" s="22" t="s">
        <v>4476</v>
      </c>
      <c r="Y5" s="22" t="s">
        <v>3767</v>
      </c>
      <c r="Z5" s="22" t="s">
        <v>3768</v>
      </c>
      <c r="AA5" s="22" t="s">
        <v>4476</v>
      </c>
      <c r="AB5" s="92"/>
      <c r="AC5" s="92"/>
      <c r="AD5" s="92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</row>
    <row r="6" spans="1:126" s="116" customFormat="1" ht="37.5" customHeight="1">
      <c r="A6" s="468">
        <v>4</v>
      </c>
      <c r="B6" s="303" t="s">
        <v>4027</v>
      </c>
      <c r="C6" s="191" t="s">
        <v>4028</v>
      </c>
      <c r="D6" s="191" t="s">
        <v>4029</v>
      </c>
      <c r="E6" s="191">
        <v>1.6</v>
      </c>
      <c r="F6" s="191" t="s">
        <v>4030</v>
      </c>
      <c r="G6" s="191">
        <v>75</v>
      </c>
      <c r="H6" s="191">
        <v>77</v>
      </c>
      <c r="I6" s="191"/>
      <c r="J6" s="9">
        <f t="shared" ref="J6:J12" si="0">SUM(G6:H6)/2</f>
        <v>76</v>
      </c>
      <c r="K6" s="9"/>
      <c r="L6" s="191" t="s">
        <v>4031</v>
      </c>
      <c r="M6" s="191" t="s">
        <v>75</v>
      </c>
      <c r="N6" s="191" t="s">
        <v>1740</v>
      </c>
      <c r="O6" s="191" t="s">
        <v>159</v>
      </c>
      <c r="P6" s="191" t="s">
        <v>3933</v>
      </c>
      <c r="Q6" s="191" t="s">
        <v>3934</v>
      </c>
      <c r="R6" s="191" t="s">
        <v>4032</v>
      </c>
      <c r="S6" s="191" t="s">
        <v>241</v>
      </c>
      <c r="T6" s="191" t="s">
        <v>3968</v>
      </c>
      <c r="U6" s="191" t="s">
        <v>83</v>
      </c>
      <c r="V6" s="191" t="s">
        <v>3986</v>
      </c>
      <c r="W6" s="191" t="s">
        <v>2948</v>
      </c>
      <c r="X6" s="191" t="s">
        <v>3987</v>
      </c>
      <c r="Y6" s="191" t="s">
        <v>3986</v>
      </c>
      <c r="Z6" s="191" t="s">
        <v>2948</v>
      </c>
      <c r="AA6" s="191" t="s">
        <v>3987</v>
      </c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</row>
    <row r="7" spans="1:126" s="116" customFormat="1" ht="37.5" customHeight="1">
      <c r="A7" s="468">
        <v>5</v>
      </c>
      <c r="B7" s="303">
        <v>42</v>
      </c>
      <c r="C7" s="191" t="s">
        <v>4033</v>
      </c>
      <c r="D7" s="191" t="s">
        <v>4034</v>
      </c>
      <c r="E7" s="191">
        <v>1.67</v>
      </c>
      <c r="F7" s="191" t="s">
        <v>2104</v>
      </c>
      <c r="G7" s="191">
        <v>73</v>
      </c>
      <c r="H7" s="191">
        <v>73</v>
      </c>
      <c r="I7" s="191"/>
      <c r="J7" s="9">
        <f>SUM(G7:H7)/2</f>
        <v>73</v>
      </c>
      <c r="K7" s="9"/>
      <c r="L7" s="191" t="s">
        <v>4035</v>
      </c>
      <c r="M7" s="191" t="s">
        <v>75</v>
      </c>
      <c r="N7" s="191" t="s">
        <v>1740</v>
      </c>
      <c r="O7" s="191" t="s">
        <v>159</v>
      </c>
      <c r="P7" s="191" t="s">
        <v>3859</v>
      </c>
      <c r="Q7" s="191" t="s">
        <v>83</v>
      </c>
      <c r="R7" s="191" t="s">
        <v>3992</v>
      </c>
      <c r="S7" s="191" t="s">
        <v>241</v>
      </c>
      <c r="T7" s="191" t="s">
        <v>3910</v>
      </c>
      <c r="U7" s="191" t="s">
        <v>83</v>
      </c>
      <c r="V7" s="191" t="s">
        <v>3986</v>
      </c>
      <c r="W7" s="191" t="s">
        <v>2948</v>
      </c>
      <c r="X7" s="191" t="s">
        <v>3987</v>
      </c>
      <c r="Y7" s="191" t="s">
        <v>3862</v>
      </c>
      <c r="Z7" s="191" t="s">
        <v>3863</v>
      </c>
      <c r="AA7" s="191" t="s">
        <v>3864</v>
      </c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</row>
    <row r="8" spans="1:126" s="35" customFormat="1" ht="20.25" customHeight="1">
      <c r="A8" s="469"/>
      <c r="B8" s="11"/>
      <c r="C8" s="11"/>
      <c r="D8" s="11"/>
      <c r="E8" s="11"/>
      <c r="F8" s="11"/>
      <c r="G8" s="11"/>
      <c r="H8" s="11"/>
      <c r="I8" s="11"/>
      <c r="J8" s="472"/>
      <c r="K8" s="47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75"/>
      <c r="Z8" s="75"/>
      <c r="AA8" s="75"/>
      <c r="AB8" s="92"/>
      <c r="AC8" s="92"/>
      <c r="AD8" s="92"/>
      <c r="AE8" s="92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</row>
    <row r="9" spans="1:126" s="116" customFormat="1" ht="37.5" customHeight="1">
      <c r="A9" s="468"/>
      <c r="B9" s="303">
        <v>43</v>
      </c>
      <c r="C9" s="191" t="s">
        <v>4015</v>
      </c>
      <c r="D9" s="191" t="s">
        <v>4016</v>
      </c>
      <c r="E9" s="191">
        <v>1.61</v>
      </c>
      <c r="F9" s="191" t="s">
        <v>2104</v>
      </c>
      <c r="G9" s="191">
        <v>72</v>
      </c>
      <c r="H9" s="191">
        <v>68</v>
      </c>
      <c r="I9" s="191"/>
      <c r="J9" s="9">
        <f>SUM(G9:H9)/2</f>
        <v>70</v>
      </c>
      <c r="K9" s="9"/>
      <c r="L9" s="191" t="s">
        <v>4017</v>
      </c>
      <c r="M9" s="191" t="s">
        <v>75</v>
      </c>
      <c r="N9" s="191" t="s">
        <v>1740</v>
      </c>
      <c r="O9" s="191" t="s">
        <v>159</v>
      </c>
      <c r="P9" s="191" t="s">
        <v>3933</v>
      </c>
      <c r="Q9" s="191" t="s">
        <v>3934</v>
      </c>
      <c r="R9" s="191" t="s">
        <v>4018</v>
      </c>
      <c r="S9" s="191" t="s">
        <v>83</v>
      </c>
      <c r="T9" s="191" t="s">
        <v>4019</v>
      </c>
      <c r="U9" s="191" t="s">
        <v>320</v>
      </c>
      <c r="V9" s="191" t="s">
        <v>4020</v>
      </c>
      <c r="W9" s="191" t="s">
        <v>2948</v>
      </c>
      <c r="X9" s="191" t="s">
        <v>4020</v>
      </c>
      <c r="Y9" s="191"/>
      <c r="Z9" s="191" t="s">
        <v>2948</v>
      </c>
      <c r="AA9" s="191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</row>
    <row r="10" spans="1:126" s="116" customFormat="1" ht="37.5" customHeight="1">
      <c r="A10" s="468"/>
      <c r="B10" s="303" t="s">
        <v>4036</v>
      </c>
      <c r="C10" s="191" t="s">
        <v>4037</v>
      </c>
      <c r="D10" s="191" t="s">
        <v>4038</v>
      </c>
      <c r="E10" s="191">
        <v>1.58</v>
      </c>
      <c r="F10" s="191" t="s">
        <v>83</v>
      </c>
      <c r="G10" s="191">
        <v>74</v>
      </c>
      <c r="H10" s="191">
        <v>78</v>
      </c>
      <c r="I10" s="191"/>
      <c r="J10" s="9">
        <f>SUM(G10:H10)/2</f>
        <v>76</v>
      </c>
      <c r="K10" s="9"/>
      <c r="L10" s="191" t="s">
        <v>837</v>
      </c>
      <c r="M10" s="191" t="s">
        <v>4039</v>
      </c>
      <c r="N10" s="191" t="s">
        <v>1740</v>
      </c>
      <c r="O10" s="191" t="s">
        <v>159</v>
      </c>
      <c r="P10" s="191" t="s">
        <v>3933</v>
      </c>
      <c r="Q10" s="191" t="s">
        <v>3934</v>
      </c>
      <c r="R10" s="191" t="s">
        <v>3984</v>
      </c>
      <c r="S10" s="191" t="s">
        <v>241</v>
      </c>
      <c r="T10" s="191" t="s">
        <v>3985</v>
      </c>
      <c r="U10" s="191" t="s">
        <v>83</v>
      </c>
      <c r="V10" s="191" t="s">
        <v>3986</v>
      </c>
      <c r="W10" s="191" t="s">
        <v>2948</v>
      </c>
      <c r="X10" s="191" t="s">
        <v>3987</v>
      </c>
      <c r="Y10" s="191" t="s">
        <v>3986</v>
      </c>
      <c r="Z10" s="191" t="s">
        <v>2948</v>
      </c>
      <c r="AA10" s="191" t="s">
        <v>3987</v>
      </c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</row>
    <row r="11" spans="1:126" s="116" customFormat="1" ht="37.5" customHeight="1">
      <c r="A11" s="468"/>
      <c r="B11" s="303" t="s">
        <v>4002</v>
      </c>
      <c r="C11" s="191" t="s">
        <v>2319</v>
      </c>
      <c r="D11" s="191" t="s">
        <v>4003</v>
      </c>
      <c r="E11" s="191">
        <v>1.66</v>
      </c>
      <c r="F11" s="191" t="s">
        <v>83</v>
      </c>
      <c r="G11" s="191">
        <v>72</v>
      </c>
      <c r="H11" s="191">
        <v>70</v>
      </c>
      <c r="I11" s="191"/>
      <c r="J11" s="9">
        <f t="shared" si="0"/>
        <v>71</v>
      </c>
      <c r="K11" s="9"/>
      <c r="L11" s="191" t="s">
        <v>4004</v>
      </c>
      <c r="M11" s="191" t="s">
        <v>106</v>
      </c>
      <c r="N11" s="191" t="s">
        <v>1740</v>
      </c>
      <c r="O11" s="191" t="s">
        <v>159</v>
      </c>
      <c r="P11" s="191" t="s">
        <v>3890</v>
      </c>
      <c r="Q11" s="191" t="s">
        <v>3891</v>
      </c>
      <c r="R11" s="191" t="s">
        <v>4005</v>
      </c>
      <c r="S11" s="191" t="s">
        <v>152</v>
      </c>
      <c r="T11" s="191" t="s">
        <v>4006</v>
      </c>
      <c r="U11" s="191" t="s">
        <v>207</v>
      </c>
      <c r="V11" s="191" t="s">
        <v>3953</v>
      </c>
      <c r="W11" s="191" t="s">
        <v>3954</v>
      </c>
      <c r="X11" s="191" t="s">
        <v>3955</v>
      </c>
      <c r="Y11" s="191" t="s">
        <v>4007</v>
      </c>
      <c r="Z11" s="191" t="s">
        <v>3884</v>
      </c>
      <c r="AA11" s="191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</row>
    <row r="12" spans="1:126" s="35" customFormat="1" ht="37.5" customHeight="1">
      <c r="A12" s="468"/>
      <c r="B12" s="303">
        <v>13</v>
      </c>
      <c r="C12" s="191" t="s">
        <v>3873</v>
      </c>
      <c r="D12" s="191"/>
      <c r="E12" s="191">
        <v>1.64</v>
      </c>
      <c r="F12" s="191" t="s">
        <v>83</v>
      </c>
      <c r="G12" s="191">
        <v>70</v>
      </c>
      <c r="H12" s="191">
        <v>66</v>
      </c>
      <c r="I12" s="191"/>
      <c r="J12" s="9">
        <f t="shared" si="0"/>
        <v>68</v>
      </c>
      <c r="K12" s="9"/>
      <c r="L12" s="191" t="s">
        <v>4010</v>
      </c>
      <c r="M12" s="191" t="s">
        <v>75</v>
      </c>
      <c r="N12" s="191" t="s">
        <v>1740</v>
      </c>
      <c r="O12" s="191" t="s">
        <v>159</v>
      </c>
      <c r="P12" s="191" t="s">
        <v>3859</v>
      </c>
      <c r="Q12" s="191" t="s">
        <v>83</v>
      </c>
      <c r="R12" s="191" t="s">
        <v>4011</v>
      </c>
      <c r="S12" s="191" t="s">
        <v>3952</v>
      </c>
      <c r="T12" s="191" t="s">
        <v>3835</v>
      </c>
      <c r="U12" s="191" t="s">
        <v>83</v>
      </c>
      <c r="V12" s="191" t="s">
        <v>4012</v>
      </c>
      <c r="W12" s="191" t="s">
        <v>4013</v>
      </c>
      <c r="X12" s="191"/>
      <c r="Y12" s="191" t="s">
        <v>4014</v>
      </c>
      <c r="Z12" s="191" t="s">
        <v>3863</v>
      </c>
      <c r="AA12" s="191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</row>
    <row r="13" spans="1:126" s="6" customFormat="1" ht="37.5" customHeight="1">
      <c r="A13" s="468"/>
      <c r="B13" s="7" t="s">
        <v>1901</v>
      </c>
      <c r="C13" s="7" t="s">
        <v>1743</v>
      </c>
      <c r="D13" s="7" t="s">
        <v>1902</v>
      </c>
      <c r="E13" s="7">
        <v>1.64</v>
      </c>
      <c r="F13" s="7" t="s">
        <v>83</v>
      </c>
      <c r="G13" s="7">
        <v>66</v>
      </c>
      <c r="H13" s="7">
        <v>68</v>
      </c>
      <c r="I13" s="7"/>
      <c r="J13" s="9">
        <v>67</v>
      </c>
      <c r="K13" s="9"/>
      <c r="L13" s="7" t="s">
        <v>1904</v>
      </c>
      <c r="M13" s="7" t="s">
        <v>75</v>
      </c>
      <c r="N13" s="7" t="s">
        <v>1740</v>
      </c>
      <c r="O13" s="7" t="s">
        <v>159</v>
      </c>
      <c r="P13" s="7" t="s">
        <v>1176</v>
      </c>
      <c r="Q13" s="7" t="s">
        <v>83</v>
      </c>
      <c r="R13" s="7" t="s">
        <v>1907</v>
      </c>
      <c r="S13" s="7" t="s">
        <v>241</v>
      </c>
      <c r="T13" s="7" t="s">
        <v>1908</v>
      </c>
      <c r="U13" s="7" t="s">
        <v>177</v>
      </c>
      <c r="V13" s="7" t="s">
        <v>1744</v>
      </c>
      <c r="W13" s="7" t="s">
        <v>1745</v>
      </c>
      <c r="X13" s="7" t="s">
        <v>1746</v>
      </c>
      <c r="Y13" s="22"/>
      <c r="Z13" s="22" t="s">
        <v>1899</v>
      </c>
      <c r="AA13" s="22"/>
      <c r="AB13" s="92"/>
      <c r="AC13" s="92"/>
      <c r="AD13" s="92"/>
      <c r="AE13" s="92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</row>
    <row r="14" spans="1:126" s="12" customFormat="1" ht="33.75" customHeight="1">
      <c r="A14" s="470"/>
      <c r="B14" s="303" t="s">
        <v>4021</v>
      </c>
      <c r="C14" s="191" t="s">
        <v>4022</v>
      </c>
      <c r="D14" s="191" t="s">
        <v>4023</v>
      </c>
      <c r="E14" s="191">
        <v>1.65</v>
      </c>
      <c r="F14" s="191" t="s">
        <v>83</v>
      </c>
      <c r="G14" s="191">
        <v>68</v>
      </c>
      <c r="H14" s="191">
        <v>64</v>
      </c>
      <c r="I14" s="191"/>
      <c r="J14" s="9">
        <f>SUM(G14:H14)/2</f>
        <v>66</v>
      </c>
      <c r="K14" s="9"/>
      <c r="L14" s="191" t="s">
        <v>4024</v>
      </c>
      <c r="M14" s="191" t="s">
        <v>75</v>
      </c>
      <c r="N14" s="191" t="s">
        <v>1740</v>
      </c>
      <c r="O14" s="191" t="s">
        <v>159</v>
      </c>
      <c r="P14" s="191" t="s">
        <v>4025</v>
      </c>
      <c r="Q14" s="191" t="s">
        <v>83</v>
      </c>
      <c r="R14" s="191" t="s">
        <v>4026</v>
      </c>
      <c r="S14" s="191" t="s">
        <v>241</v>
      </c>
      <c r="T14" s="191" t="s">
        <v>3853</v>
      </c>
      <c r="U14" s="191" t="s">
        <v>177</v>
      </c>
      <c r="V14" s="191" t="s">
        <v>3978</v>
      </c>
      <c r="W14" s="191" t="s">
        <v>3962</v>
      </c>
      <c r="X14" s="191" t="s">
        <v>3979</v>
      </c>
      <c r="Y14" s="191" t="s">
        <v>3978</v>
      </c>
      <c r="Z14" s="191" t="s">
        <v>3962</v>
      </c>
      <c r="AA14" s="191" t="s">
        <v>3979</v>
      </c>
      <c r="AB14" s="475"/>
      <c r="AC14" s="475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</row>
  </sheetData>
  <sortState xmlns:xlrd2="http://schemas.microsoft.com/office/spreadsheetml/2017/richdata2" ref="A3:J14">
    <sortCondition descending="1" ref="J3:J14"/>
  </sortState>
  <mergeCells count="1">
    <mergeCell ref="A1:M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1052-B137-498C-A680-1231FAC55C8D}">
  <dimension ref="A1:BM4"/>
  <sheetViews>
    <sheetView workbookViewId="0">
      <selection sqref="A1:L1"/>
    </sheetView>
  </sheetViews>
  <sheetFormatPr defaultRowHeight="15"/>
  <cols>
    <col min="2" max="2" width="7.140625" style="123" bestFit="1" customWidth="1"/>
    <col min="3" max="3" width="9.28515625" style="123" bestFit="1" customWidth="1"/>
    <col min="4" max="4" width="16.7109375" style="123" hidden="1" customWidth="1"/>
    <col min="5" max="5" width="6.85546875" style="123" bestFit="1" customWidth="1"/>
    <col min="6" max="6" width="6.5703125" style="123" bestFit="1" customWidth="1"/>
    <col min="7" max="7" width="4.85546875" style="123" bestFit="1" customWidth="1"/>
    <col min="8" max="8" width="10.42578125" style="123" bestFit="1" customWidth="1"/>
    <col min="9" max="9" width="5.85546875" style="123" customWidth="1"/>
    <col min="10" max="10" width="6.28515625" style="123" bestFit="1" customWidth="1"/>
    <col min="11" max="11" width="6.140625" style="123" customWidth="1"/>
    <col min="12" max="12" width="9.140625" style="123"/>
    <col min="13" max="13" width="9.42578125" style="123" bestFit="1" customWidth="1"/>
    <col min="14" max="14" width="11.85546875" style="123" hidden="1" customWidth="1"/>
    <col min="15" max="15" width="9.7109375" style="123" bestFit="1" customWidth="1"/>
    <col min="16" max="16" width="8.42578125" style="123" bestFit="1" customWidth="1"/>
    <col min="17" max="17" width="10.5703125" style="123" bestFit="1" customWidth="1"/>
    <col min="18" max="18" width="6.140625" style="123" bestFit="1" customWidth="1"/>
    <col min="19" max="19" width="10.5703125" style="123" bestFit="1" customWidth="1"/>
    <col min="20" max="20" width="8.42578125" style="123" bestFit="1" customWidth="1"/>
    <col min="21" max="21" width="16.42578125" style="123" bestFit="1" customWidth="1"/>
    <col min="22" max="23" width="15.7109375" style="123" bestFit="1" customWidth="1"/>
    <col min="24" max="24" width="15.85546875" style="123" bestFit="1" customWidth="1"/>
    <col min="25" max="25" width="16" style="123" bestFit="1" customWidth="1"/>
    <col min="26" max="26" width="15.7109375" style="123" bestFit="1" customWidth="1"/>
    <col min="27" max="27" width="22.42578125" style="123" bestFit="1" customWidth="1"/>
  </cols>
  <sheetData>
    <row r="1" spans="1:65" s="123" customFormat="1" ht="23.25">
      <c r="A1" s="590" t="s">
        <v>4478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</row>
    <row r="2" spans="1:65" s="17" customFormat="1" ht="30.75" customHeight="1" thickBot="1">
      <c r="A2" s="185" t="s">
        <v>4482</v>
      </c>
      <c r="B2" s="185" t="s">
        <v>2</v>
      </c>
      <c r="C2" s="185" t="s">
        <v>3</v>
      </c>
      <c r="D2" s="185" t="s">
        <v>4</v>
      </c>
      <c r="E2" s="302" t="s">
        <v>23</v>
      </c>
      <c r="F2" s="302" t="s">
        <v>9</v>
      </c>
      <c r="G2" s="302" t="s">
        <v>1886</v>
      </c>
      <c r="H2" s="401" t="s">
        <v>1887</v>
      </c>
      <c r="I2" s="302"/>
      <c r="J2" s="302" t="s">
        <v>259</v>
      </c>
      <c r="K2" s="302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  <c r="AB2" s="13"/>
      <c r="AC2" s="13"/>
    </row>
    <row r="3" spans="1:65" s="116" customFormat="1" ht="37.5" customHeight="1">
      <c r="A3" s="468">
        <v>1</v>
      </c>
      <c r="B3" s="468" t="s">
        <v>4045</v>
      </c>
      <c r="C3" s="303" t="s">
        <v>3851</v>
      </c>
      <c r="D3" s="191" t="s">
        <v>4046</v>
      </c>
      <c r="E3" s="191">
        <v>1.73</v>
      </c>
      <c r="F3" s="191" t="s">
        <v>1893</v>
      </c>
      <c r="G3" s="191">
        <v>77</v>
      </c>
      <c r="H3" s="191">
        <v>77</v>
      </c>
      <c r="I3" s="191"/>
      <c r="J3" s="9">
        <f>SUM(G3:H3)/2</f>
        <v>77</v>
      </c>
      <c r="K3" s="9"/>
      <c r="L3" s="191" t="s">
        <v>4047</v>
      </c>
      <c r="M3" s="191" t="s">
        <v>75</v>
      </c>
      <c r="N3" s="191" t="s">
        <v>1740</v>
      </c>
      <c r="O3" s="191" t="s">
        <v>77</v>
      </c>
      <c r="P3" s="191" t="s">
        <v>3943</v>
      </c>
      <c r="Q3" s="191" t="s">
        <v>83</v>
      </c>
      <c r="R3" s="191" t="s">
        <v>4048</v>
      </c>
      <c r="S3" s="191" t="s">
        <v>320</v>
      </c>
      <c r="T3" s="191" t="s">
        <v>3874</v>
      </c>
      <c r="U3" s="191" t="s">
        <v>177</v>
      </c>
      <c r="V3" s="191" t="s">
        <v>3854</v>
      </c>
      <c r="W3" s="191" t="s">
        <v>3855</v>
      </c>
      <c r="X3" s="191"/>
      <c r="Y3" s="191" t="s">
        <v>4049</v>
      </c>
      <c r="Z3" s="191" t="s">
        <v>3820</v>
      </c>
      <c r="AA3" s="191" t="s">
        <v>4050</v>
      </c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</row>
    <row r="4" spans="1:65" s="184" customFormat="1" ht="37.5" customHeight="1">
      <c r="A4" s="476">
        <v>2</v>
      </c>
      <c r="B4" s="476">
        <v>79</v>
      </c>
      <c r="C4" s="101" t="s">
        <v>4477</v>
      </c>
      <c r="D4" s="10"/>
      <c r="E4" s="10">
        <v>1.65</v>
      </c>
      <c r="F4" s="10" t="s">
        <v>2104</v>
      </c>
      <c r="G4" s="10">
        <v>70</v>
      </c>
      <c r="H4" s="10">
        <v>75</v>
      </c>
      <c r="I4" s="10"/>
      <c r="J4" s="9">
        <v>72.5</v>
      </c>
      <c r="K4" s="9"/>
      <c r="L4" s="10" t="s">
        <v>4479</v>
      </c>
      <c r="M4" s="10" t="s">
        <v>106</v>
      </c>
      <c r="N4" s="10"/>
      <c r="O4" s="10" t="s">
        <v>291</v>
      </c>
      <c r="P4" s="10" t="s">
        <v>3888</v>
      </c>
      <c r="Q4" s="10" t="s">
        <v>3816</v>
      </c>
      <c r="R4" s="10" t="s">
        <v>4096</v>
      </c>
      <c r="S4" s="10" t="s">
        <v>320</v>
      </c>
      <c r="T4" s="10" t="s">
        <v>3859</v>
      </c>
      <c r="U4" s="7" t="s">
        <v>177</v>
      </c>
      <c r="V4" s="7" t="s">
        <v>4480</v>
      </c>
      <c r="W4" s="7" t="s">
        <v>3768</v>
      </c>
      <c r="X4" s="7" t="s">
        <v>4481</v>
      </c>
      <c r="Y4" s="7" t="s">
        <v>4480</v>
      </c>
      <c r="Z4" s="7" t="s">
        <v>3768</v>
      </c>
      <c r="AA4" s="7" t="s">
        <v>4481</v>
      </c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</row>
  </sheetData>
  <mergeCells count="1">
    <mergeCell ref="A1:L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62DEE-89D6-414A-8472-95B2A543F2CA}">
  <dimension ref="A1:BC15"/>
  <sheetViews>
    <sheetView workbookViewId="0">
      <pane ySplit="2" topLeftCell="A3" activePane="bottomLeft" state="frozen"/>
      <selection activeCell="B1" sqref="B1"/>
      <selection pane="bottomLeft" sqref="A1:AJ1"/>
    </sheetView>
  </sheetViews>
  <sheetFormatPr defaultRowHeight="15"/>
  <cols>
    <col min="3" max="3" width="13" customWidth="1"/>
    <col min="10" max="10" width="4.42578125" customWidth="1"/>
    <col min="11" max="14" width="10.85546875" customWidth="1"/>
    <col min="15" max="15" width="12" customWidth="1"/>
    <col min="16" max="16" width="12.42578125" customWidth="1"/>
    <col min="17" max="17" width="10.85546875" customWidth="1"/>
    <col min="18" max="18" width="5.7109375" customWidth="1"/>
    <col min="19" max="19" width="9.140625" style="95"/>
    <col min="21" max="22" width="11.42578125" customWidth="1"/>
    <col min="23" max="23" width="11.42578125" hidden="1" customWidth="1"/>
    <col min="24" max="37" width="11.42578125" customWidth="1"/>
  </cols>
  <sheetData>
    <row r="1" spans="1:55" s="477" customFormat="1" ht="26.25">
      <c r="A1" s="591" t="s">
        <v>4520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</row>
    <row r="2" spans="1:55" s="17" customFormat="1" ht="29.25" customHeight="1" thickBot="1">
      <c r="A2" s="14" t="s">
        <v>483</v>
      </c>
      <c r="B2" s="1" t="s">
        <v>2</v>
      </c>
      <c r="C2" s="1" t="s">
        <v>3</v>
      </c>
      <c r="D2" s="1" t="s">
        <v>4</v>
      </c>
      <c r="E2" s="14" t="s">
        <v>4052</v>
      </c>
      <c r="F2" s="14" t="s">
        <v>254</v>
      </c>
      <c r="G2" s="14" t="s">
        <v>255</v>
      </c>
      <c r="H2" s="14" t="s">
        <v>4053</v>
      </c>
      <c r="I2" s="14" t="s">
        <v>4054</v>
      </c>
      <c r="J2" s="14"/>
      <c r="K2" s="14" t="s">
        <v>4055</v>
      </c>
      <c r="L2" s="14" t="s">
        <v>4059</v>
      </c>
      <c r="M2" s="14" t="s">
        <v>4056</v>
      </c>
      <c r="N2" s="14" t="s">
        <v>4060</v>
      </c>
      <c r="O2" s="14" t="s">
        <v>4061</v>
      </c>
      <c r="P2" s="14" t="s">
        <v>4057</v>
      </c>
      <c r="Q2" s="14" t="s">
        <v>4058</v>
      </c>
      <c r="R2" s="14"/>
      <c r="S2" s="14" t="s">
        <v>259</v>
      </c>
      <c r="T2" s="14"/>
      <c r="U2" s="185" t="s">
        <v>12</v>
      </c>
      <c r="V2" s="185" t="s">
        <v>13</v>
      </c>
      <c r="W2" s="185" t="s">
        <v>14</v>
      </c>
      <c r="X2" s="185" t="s">
        <v>15</v>
      </c>
      <c r="Y2" s="185" t="s">
        <v>24</v>
      </c>
      <c r="Z2" s="185" t="s">
        <v>25</v>
      </c>
      <c r="AA2" s="185" t="s">
        <v>26</v>
      </c>
      <c r="AB2" s="185" t="s">
        <v>27</v>
      </c>
      <c r="AC2" s="185" t="s">
        <v>28</v>
      </c>
      <c r="AD2" s="185" t="s">
        <v>29</v>
      </c>
      <c r="AE2" s="185" t="s">
        <v>32</v>
      </c>
      <c r="AF2" s="185" t="s">
        <v>34</v>
      </c>
      <c r="AG2" s="185" t="s">
        <v>35</v>
      </c>
      <c r="AH2" s="185" t="s">
        <v>61</v>
      </c>
      <c r="AI2" s="185" t="s">
        <v>63</v>
      </c>
      <c r="AJ2" s="185" t="s">
        <v>64</v>
      </c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80"/>
      <c r="BC2" s="80"/>
    </row>
    <row r="3" spans="1:55" s="361" customFormat="1" ht="43.5" customHeight="1">
      <c r="A3" s="341">
        <v>1</v>
      </c>
      <c r="B3" s="342" t="s">
        <v>4051</v>
      </c>
      <c r="C3" s="342" t="s">
        <v>3851</v>
      </c>
      <c r="D3" s="342" t="s">
        <v>4046</v>
      </c>
      <c r="E3" s="342"/>
      <c r="F3" s="395">
        <v>6</v>
      </c>
      <c r="G3" s="395">
        <v>8</v>
      </c>
      <c r="H3" s="395">
        <v>8</v>
      </c>
      <c r="I3" s="395">
        <v>8</v>
      </c>
      <c r="J3" s="396"/>
      <c r="K3" s="397">
        <v>7.5</v>
      </c>
      <c r="L3" s="395">
        <v>7.5</v>
      </c>
      <c r="M3" s="395">
        <v>8.5</v>
      </c>
      <c r="N3" s="395">
        <v>7.5</v>
      </c>
      <c r="O3" s="395">
        <v>8.5</v>
      </c>
      <c r="P3" s="395">
        <v>8</v>
      </c>
      <c r="Q3" s="395">
        <v>8</v>
      </c>
      <c r="R3" s="342"/>
      <c r="S3" s="451">
        <f t="shared" ref="S3:S15" si="0">K3+L3+M3+M3+N3+N3+O3+O3+P3+Q3</f>
        <v>80</v>
      </c>
      <c r="T3" s="342"/>
      <c r="U3" s="342" t="s">
        <v>4047</v>
      </c>
      <c r="V3" s="342" t="s">
        <v>75</v>
      </c>
      <c r="W3" s="342" t="s">
        <v>1740</v>
      </c>
      <c r="X3" s="342" t="s">
        <v>77</v>
      </c>
      <c r="Y3" s="342" t="s">
        <v>3943</v>
      </c>
      <c r="Z3" s="342" t="s">
        <v>83</v>
      </c>
      <c r="AA3" s="342" t="s">
        <v>4048</v>
      </c>
      <c r="AB3" s="342" t="s">
        <v>320</v>
      </c>
      <c r="AC3" s="342" t="s">
        <v>3874</v>
      </c>
      <c r="AD3" s="342" t="s">
        <v>177</v>
      </c>
      <c r="AE3" s="342" t="s">
        <v>3854</v>
      </c>
      <c r="AF3" s="342" t="s">
        <v>3855</v>
      </c>
      <c r="AG3" s="342"/>
      <c r="AH3" s="342" t="s">
        <v>4049</v>
      </c>
      <c r="AI3" s="342" t="s">
        <v>3820</v>
      </c>
      <c r="AJ3" s="342" t="s">
        <v>4050</v>
      </c>
    </row>
    <row r="4" spans="1:55" s="364" customFormat="1" ht="43.5" customHeight="1">
      <c r="A4" s="349"/>
      <c r="B4" s="350" t="s">
        <v>4051</v>
      </c>
      <c r="C4" s="350" t="s">
        <v>3851</v>
      </c>
      <c r="D4" s="350" t="s">
        <v>4046</v>
      </c>
      <c r="E4" s="350"/>
      <c r="F4" s="398">
        <v>6</v>
      </c>
      <c r="G4" s="398">
        <v>8</v>
      </c>
      <c r="H4" s="398">
        <v>8.5</v>
      </c>
      <c r="I4" s="398">
        <v>8.5</v>
      </c>
      <c r="J4" s="399"/>
      <c r="K4" s="400">
        <v>7.5</v>
      </c>
      <c r="L4" s="398">
        <v>8</v>
      </c>
      <c r="M4" s="398">
        <v>8</v>
      </c>
      <c r="N4" s="398">
        <v>7.5</v>
      </c>
      <c r="O4" s="398">
        <v>8.5</v>
      </c>
      <c r="P4" s="398">
        <v>8</v>
      </c>
      <c r="Q4" s="398">
        <v>8</v>
      </c>
      <c r="R4" s="350"/>
      <c r="S4" s="452">
        <f t="shared" si="0"/>
        <v>79.5</v>
      </c>
      <c r="T4" s="350">
        <f>+S3+S4</f>
        <v>159.5</v>
      </c>
      <c r="U4" s="350" t="s">
        <v>4047</v>
      </c>
      <c r="V4" s="350" t="s">
        <v>75</v>
      </c>
      <c r="W4" s="350" t="s">
        <v>1740</v>
      </c>
      <c r="X4" s="350" t="s">
        <v>77</v>
      </c>
      <c r="Y4" s="350" t="s">
        <v>3943</v>
      </c>
      <c r="Z4" s="350" t="s">
        <v>83</v>
      </c>
      <c r="AA4" s="350" t="s">
        <v>4048</v>
      </c>
      <c r="AB4" s="350" t="s">
        <v>320</v>
      </c>
      <c r="AC4" s="350" t="s">
        <v>3874</v>
      </c>
      <c r="AD4" s="350" t="s">
        <v>177</v>
      </c>
      <c r="AE4" s="350" t="s">
        <v>3854</v>
      </c>
      <c r="AF4" s="350" t="s">
        <v>3855</v>
      </c>
      <c r="AG4" s="350"/>
      <c r="AH4" s="350" t="s">
        <v>4049</v>
      </c>
      <c r="AI4" s="350" t="s">
        <v>3820</v>
      </c>
      <c r="AJ4" s="350" t="s">
        <v>4050</v>
      </c>
    </row>
    <row r="5" spans="1:55" s="364" customFormat="1" ht="36.75" customHeight="1">
      <c r="A5" s="349">
        <v>2</v>
      </c>
      <c r="B5" s="350" t="s">
        <v>4068</v>
      </c>
      <c r="C5" s="350" t="s">
        <v>4069</v>
      </c>
      <c r="D5" s="350" t="s">
        <v>4070</v>
      </c>
      <c r="E5" s="350"/>
      <c r="F5" s="398">
        <v>7.5</v>
      </c>
      <c r="G5" s="398">
        <v>8</v>
      </c>
      <c r="H5" s="398">
        <v>7.5</v>
      </c>
      <c r="I5" s="398">
        <v>8</v>
      </c>
      <c r="J5" s="398"/>
      <c r="K5" s="398">
        <v>7.5</v>
      </c>
      <c r="L5" s="398">
        <v>8</v>
      </c>
      <c r="M5" s="398">
        <v>8</v>
      </c>
      <c r="N5" s="398">
        <v>8</v>
      </c>
      <c r="O5" s="398">
        <v>7.5</v>
      </c>
      <c r="P5" s="398">
        <v>7.5</v>
      </c>
      <c r="Q5" s="398">
        <v>8</v>
      </c>
      <c r="R5" s="350"/>
      <c r="S5" s="452">
        <f t="shared" si="0"/>
        <v>78</v>
      </c>
      <c r="T5" s="350"/>
      <c r="U5" s="350" t="s">
        <v>4071</v>
      </c>
      <c r="V5" s="350" t="s">
        <v>241</v>
      </c>
      <c r="W5" s="350" t="s">
        <v>1740</v>
      </c>
      <c r="X5" s="350" t="s">
        <v>159</v>
      </c>
      <c r="Y5" s="350" t="s">
        <v>3933</v>
      </c>
      <c r="Z5" s="350" t="s">
        <v>3934</v>
      </c>
      <c r="AA5" s="350" t="s">
        <v>3935</v>
      </c>
      <c r="AB5" s="350" t="s">
        <v>809</v>
      </c>
      <c r="AC5" s="350" t="s">
        <v>3859</v>
      </c>
      <c r="AD5" s="350" t="s">
        <v>83</v>
      </c>
      <c r="AE5" s="350" t="s">
        <v>3936</v>
      </c>
      <c r="AF5" s="350" t="s">
        <v>2948</v>
      </c>
      <c r="AG5" s="350" t="s">
        <v>3937</v>
      </c>
      <c r="AH5" s="350" t="s">
        <v>3936</v>
      </c>
      <c r="AI5" s="350" t="s">
        <v>2948</v>
      </c>
      <c r="AJ5" s="350" t="s">
        <v>3937</v>
      </c>
    </row>
    <row r="6" spans="1:55" s="364" customFormat="1" ht="36.75" customHeight="1">
      <c r="A6" s="349"/>
      <c r="B6" s="350" t="s">
        <v>4068</v>
      </c>
      <c r="C6" s="350" t="s">
        <v>4069</v>
      </c>
      <c r="D6" s="350" t="s">
        <v>4070</v>
      </c>
      <c r="E6" s="350"/>
      <c r="F6" s="398">
        <v>7.5</v>
      </c>
      <c r="G6" s="398">
        <v>8</v>
      </c>
      <c r="H6" s="398">
        <v>7.5</v>
      </c>
      <c r="I6" s="398">
        <v>8</v>
      </c>
      <c r="J6" s="398"/>
      <c r="K6" s="398">
        <v>7.5</v>
      </c>
      <c r="L6" s="398">
        <v>8</v>
      </c>
      <c r="M6" s="398">
        <v>8</v>
      </c>
      <c r="N6" s="398">
        <v>8</v>
      </c>
      <c r="O6" s="398">
        <v>7.5</v>
      </c>
      <c r="P6" s="398">
        <v>8</v>
      </c>
      <c r="Q6" s="398">
        <v>8</v>
      </c>
      <c r="R6" s="350"/>
      <c r="S6" s="452">
        <f t="shared" si="0"/>
        <v>78.5</v>
      </c>
      <c r="T6" s="350">
        <f>+S6+S5</f>
        <v>156.5</v>
      </c>
      <c r="U6" s="350" t="s">
        <v>4071</v>
      </c>
      <c r="V6" s="350" t="s">
        <v>241</v>
      </c>
      <c r="W6" s="350" t="s">
        <v>1740</v>
      </c>
      <c r="X6" s="350" t="s">
        <v>159</v>
      </c>
      <c r="Y6" s="350" t="s">
        <v>3933</v>
      </c>
      <c r="Z6" s="350" t="s">
        <v>3934</v>
      </c>
      <c r="AA6" s="350" t="s">
        <v>3935</v>
      </c>
      <c r="AB6" s="350" t="s">
        <v>809</v>
      </c>
      <c r="AC6" s="350" t="s">
        <v>3859</v>
      </c>
      <c r="AD6" s="350" t="s">
        <v>83</v>
      </c>
      <c r="AE6" s="350" t="s">
        <v>3936</v>
      </c>
      <c r="AF6" s="350" t="s">
        <v>2948</v>
      </c>
      <c r="AG6" s="350" t="s">
        <v>3937</v>
      </c>
      <c r="AH6" s="350" t="s">
        <v>3936</v>
      </c>
      <c r="AI6" s="350" t="s">
        <v>2948</v>
      </c>
      <c r="AJ6" s="350" t="s">
        <v>3937</v>
      </c>
      <c r="AK6" s="366"/>
    </row>
    <row r="7" spans="1:55" s="364" customFormat="1" ht="36.75" customHeight="1">
      <c r="A7" s="349">
        <v>3</v>
      </c>
      <c r="B7" s="350" t="s">
        <v>4072</v>
      </c>
      <c r="C7" s="350" t="s">
        <v>4073</v>
      </c>
      <c r="D7" s="350" t="s">
        <v>4074</v>
      </c>
      <c r="E7" s="350"/>
      <c r="F7" s="398">
        <v>7</v>
      </c>
      <c r="G7" s="398">
        <v>7.5</v>
      </c>
      <c r="H7" s="398">
        <v>7</v>
      </c>
      <c r="I7" s="398">
        <v>7.5</v>
      </c>
      <c r="J7" s="398"/>
      <c r="K7" s="398">
        <v>7.5</v>
      </c>
      <c r="L7" s="398">
        <v>7.5</v>
      </c>
      <c r="M7" s="398">
        <v>8</v>
      </c>
      <c r="N7" s="398">
        <v>7.5</v>
      </c>
      <c r="O7" s="398">
        <v>7.5</v>
      </c>
      <c r="P7" s="398">
        <v>7.5</v>
      </c>
      <c r="Q7" s="398">
        <v>7.5</v>
      </c>
      <c r="R7" s="350"/>
      <c r="S7" s="452">
        <f t="shared" si="0"/>
        <v>76</v>
      </c>
      <c r="T7" s="350"/>
      <c r="U7" s="350" t="s">
        <v>4075</v>
      </c>
      <c r="V7" s="350" t="s">
        <v>241</v>
      </c>
      <c r="W7" s="350" t="s">
        <v>1740</v>
      </c>
      <c r="X7" s="350" t="s">
        <v>159</v>
      </c>
      <c r="Y7" s="350" t="s">
        <v>3933</v>
      </c>
      <c r="Z7" s="350" t="s">
        <v>3934</v>
      </c>
      <c r="AA7" s="350" t="s">
        <v>3976</v>
      </c>
      <c r="AB7" s="350" t="s">
        <v>675</v>
      </c>
      <c r="AC7" s="350" t="s">
        <v>3977</v>
      </c>
      <c r="AD7" s="350" t="s">
        <v>83</v>
      </c>
      <c r="AE7" s="350" t="s">
        <v>3978</v>
      </c>
      <c r="AF7" s="350" t="s">
        <v>3962</v>
      </c>
      <c r="AG7" s="350" t="s">
        <v>3979</v>
      </c>
      <c r="AH7" s="350" t="s">
        <v>3978</v>
      </c>
      <c r="AI7" s="350" t="s">
        <v>3962</v>
      </c>
      <c r="AJ7" s="350" t="s">
        <v>3979</v>
      </c>
    </row>
    <row r="8" spans="1:55" s="364" customFormat="1" ht="36.75" customHeight="1">
      <c r="A8" s="349"/>
      <c r="B8" s="350" t="s">
        <v>4072</v>
      </c>
      <c r="C8" s="350" t="s">
        <v>4073</v>
      </c>
      <c r="D8" s="350" t="s">
        <v>4074</v>
      </c>
      <c r="E8" s="350"/>
      <c r="F8" s="398">
        <v>7</v>
      </c>
      <c r="G8" s="398">
        <v>7.5</v>
      </c>
      <c r="H8" s="398">
        <v>7</v>
      </c>
      <c r="I8" s="398">
        <v>7.5</v>
      </c>
      <c r="J8" s="398"/>
      <c r="K8" s="398">
        <v>7.5</v>
      </c>
      <c r="L8" s="398">
        <v>7</v>
      </c>
      <c r="M8" s="398">
        <v>8</v>
      </c>
      <c r="N8" s="398">
        <v>8</v>
      </c>
      <c r="O8" s="398">
        <v>7.5</v>
      </c>
      <c r="P8" s="398">
        <v>7.5</v>
      </c>
      <c r="Q8" s="398">
        <v>7.5</v>
      </c>
      <c r="R8" s="350"/>
      <c r="S8" s="452">
        <f t="shared" si="0"/>
        <v>76.5</v>
      </c>
      <c r="T8" s="350">
        <f>+S8+S7</f>
        <v>152.5</v>
      </c>
      <c r="U8" s="350" t="s">
        <v>4075</v>
      </c>
      <c r="V8" s="350" t="s">
        <v>241</v>
      </c>
      <c r="W8" s="350" t="s">
        <v>1740</v>
      </c>
      <c r="X8" s="350" t="s">
        <v>159</v>
      </c>
      <c r="Y8" s="350" t="s">
        <v>3933</v>
      </c>
      <c r="Z8" s="350" t="s">
        <v>3934</v>
      </c>
      <c r="AA8" s="350" t="s">
        <v>3976</v>
      </c>
      <c r="AB8" s="350" t="s">
        <v>675</v>
      </c>
      <c r="AC8" s="350" t="s">
        <v>3977</v>
      </c>
      <c r="AD8" s="350" t="s">
        <v>83</v>
      </c>
      <c r="AE8" s="350" t="s">
        <v>3978</v>
      </c>
      <c r="AF8" s="350" t="s">
        <v>3962</v>
      </c>
      <c r="AG8" s="350" t="s">
        <v>3979</v>
      </c>
      <c r="AH8" s="350" t="s">
        <v>3978</v>
      </c>
      <c r="AI8" s="350" t="s">
        <v>3962</v>
      </c>
      <c r="AJ8" s="350" t="s">
        <v>3979</v>
      </c>
    </row>
    <row r="9" spans="1:55" s="365" customFormat="1" ht="15" customHeight="1">
      <c r="A9" s="507"/>
      <c r="B9" s="508"/>
      <c r="C9" s="508"/>
      <c r="D9" s="508"/>
      <c r="E9" s="508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8"/>
      <c r="S9" s="510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</row>
    <row r="10" spans="1:55" s="364" customFormat="1" ht="36.75" customHeight="1">
      <c r="A10" s="349"/>
      <c r="B10" s="350" t="s">
        <v>4062</v>
      </c>
      <c r="C10" s="350" t="s">
        <v>4033</v>
      </c>
      <c r="D10" s="350" t="s">
        <v>4034</v>
      </c>
      <c r="E10" s="350"/>
      <c r="F10" s="398">
        <v>6.5</v>
      </c>
      <c r="G10" s="398">
        <v>6.5</v>
      </c>
      <c r="H10" s="398">
        <v>5.5</v>
      </c>
      <c r="I10" s="398">
        <v>6</v>
      </c>
      <c r="J10" s="398"/>
      <c r="K10" s="398">
        <v>6.5</v>
      </c>
      <c r="L10" s="398">
        <v>7</v>
      </c>
      <c r="M10" s="398">
        <v>7</v>
      </c>
      <c r="N10" s="398">
        <v>7</v>
      </c>
      <c r="O10" s="398">
        <v>6.5</v>
      </c>
      <c r="P10" s="398">
        <v>7</v>
      </c>
      <c r="Q10" s="398">
        <v>7</v>
      </c>
      <c r="R10" s="350"/>
      <c r="S10" s="452">
        <f t="shared" si="0"/>
        <v>68.5</v>
      </c>
      <c r="T10" s="350"/>
      <c r="U10" s="350" t="s">
        <v>4035</v>
      </c>
      <c r="V10" s="350" t="s">
        <v>75</v>
      </c>
      <c r="W10" s="350" t="s">
        <v>1740</v>
      </c>
      <c r="X10" s="350" t="s">
        <v>159</v>
      </c>
      <c r="Y10" s="350" t="s">
        <v>3859</v>
      </c>
      <c r="Z10" s="350" t="s">
        <v>83</v>
      </c>
      <c r="AA10" s="350" t="s">
        <v>3992</v>
      </c>
      <c r="AB10" s="350" t="s">
        <v>241</v>
      </c>
      <c r="AC10" s="350" t="s">
        <v>3910</v>
      </c>
      <c r="AD10" s="350" t="s">
        <v>83</v>
      </c>
      <c r="AE10" s="350" t="s">
        <v>3986</v>
      </c>
      <c r="AF10" s="350" t="s">
        <v>2948</v>
      </c>
      <c r="AG10" s="350" t="s">
        <v>3987</v>
      </c>
      <c r="AH10" s="350" t="s">
        <v>3862</v>
      </c>
      <c r="AI10" s="350" t="s">
        <v>3863</v>
      </c>
      <c r="AJ10" s="350" t="s">
        <v>3864</v>
      </c>
    </row>
    <row r="11" spans="1:55" s="364" customFormat="1" ht="36.75" customHeight="1">
      <c r="A11" s="349"/>
      <c r="B11" s="350" t="s">
        <v>4062</v>
      </c>
      <c r="C11" s="350" t="s">
        <v>4033</v>
      </c>
      <c r="D11" s="350" t="s">
        <v>4034</v>
      </c>
      <c r="E11" s="350"/>
      <c r="F11" s="398">
        <v>6.5</v>
      </c>
      <c r="G11" s="398">
        <v>7</v>
      </c>
      <c r="H11" s="398">
        <v>6.5</v>
      </c>
      <c r="I11" s="398">
        <v>7</v>
      </c>
      <c r="J11" s="398"/>
      <c r="K11" s="398">
        <v>6.5</v>
      </c>
      <c r="L11" s="398">
        <v>6.5</v>
      </c>
      <c r="M11" s="398">
        <v>7</v>
      </c>
      <c r="N11" s="398">
        <v>7</v>
      </c>
      <c r="O11" s="398">
        <v>6.5</v>
      </c>
      <c r="P11" s="398">
        <v>7</v>
      </c>
      <c r="Q11" s="398">
        <v>7</v>
      </c>
      <c r="R11" s="350"/>
      <c r="S11" s="452">
        <f t="shared" si="0"/>
        <v>68</v>
      </c>
      <c r="T11" s="350">
        <f>+S11+S10</f>
        <v>136.5</v>
      </c>
      <c r="U11" s="350" t="s">
        <v>4035</v>
      </c>
      <c r="V11" s="350" t="s">
        <v>75</v>
      </c>
      <c r="W11" s="350" t="s">
        <v>1740</v>
      </c>
      <c r="X11" s="350" t="s">
        <v>159</v>
      </c>
      <c r="Y11" s="350" t="s">
        <v>3859</v>
      </c>
      <c r="Z11" s="350" t="s">
        <v>83</v>
      </c>
      <c r="AA11" s="350" t="s">
        <v>3992</v>
      </c>
      <c r="AB11" s="350" t="s">
        <v>241</v>
      </c>
      <c r="AC11" s="350" t="s">
        <v>3910</v>
      </c>
      <c r="AD11" s="350" t="s">
        <v>83</v>
      </c>
      <c r="AE11" s="350" t="s">
        <v>3986</v>
      </c>
      <c r="AF11" s="350" t="s">
        <v>2948</v>
      </c>
      <c r="AG11" s="350" t="s">
        <v>3987</v>
      </c>
      <c r="AH11" s="350" t="s">
        <v>3862</v>
      </c>
      <c r="AI11" s="350" t="s">
        <v>3863</v>
      </c>
      <c r="AJ11" s="363" t="s">
        <v>3864</v>
      </c>
    </row>
    <row r="12" spans="1:55" s="364" customFormat="1" ht="36.75" customHeight="1">
      <c r="A12" s="349"/>
      <c r="B12" s="350" t="s">
        <v>4063</v>
      </c>
      <c r="C12" s="350" t="s">
        <v>2319</v>
      </c>
      <c r="D12" s="350" t="s">
        <v>4003</v>
      </c>
      <c r="E12" s="350"/>
      <c r="F12" s="398">
        <v>6</v>
      </c>
      <c r="G12" s="398">
        <v>6.5</v>
      </c>
      <c r="H12" s="398">
        <v>6.5</v>
      </c>
      <c r="I12" s="398">
        <v>7</v>
      </c>
      <c r="J12" s="398"/>
      <c r="K12" s="398">
        <v>6.5</v>
      </c>
      <c r="L12" s="398">
        <v>6</v>
      </c>
      <c r="M12" s="398">
        <v>6</v>
      </c>
      <c r="N12" s="398">
        <v>7</v>
      </c>
      <c r="O12" s="398">
        <v>6</v>
      </c>
      <c r="P12" s="398">
        <v>7</v>
      </c>
      <c r="Q12" s="398">
        <v>6.5</v>
      </c>
      <c r="R12" s="350"/>
      <c r="S12" s="452">
        <f t="shared" si="0"/>
        <v>64</v>
      </c>
      <c r="T12" s="350"/>
      <c r="U12" s="350" t="s">
        <v>4004</v>
      </c>
      <c r="V12" s="350" t="s">
        <v>106</v>
      </c>
      <c r="W12" s="350" t="s">
        <v>1740</v>
      </c>
      <c r="X12" s="350" t="s">
        <v>159</v>
      </c>
      <c r="Y12" s="350" t="s">
        <v>3890</v>
      </c>
      <c r="Z12" s="350" t="s">
        <v>3891</v>
      </c>
      <c r="AA12" s="350" t="s">
        <v>4005</v>
      </c>
      <c r="AB12" s="350" t="s">
        <v>152</v>
      </c>
      <c r="AC12" s="350" t="s">
        <v>4006</v>
      </c>
      <c r="AD12" s="350" t="s">
        <v>207</v>
      </c>
      <c r="AE12" s="350" t="s">
        <v>3953</v>
      </c>
      <c r="AF12" s="350" t="s">
        <v>3954</v>
      </c>
      <c r="AG12" s="350" t="s">
        <v>3955</v>
      </c>
      <c r="AH12" s="350" t="s">
        <v>4007</v>
      </c>
      <c r="AI12" s="350" t="s">
        <v>3884</v>
      </c>
      <c r="AJ12" s="350"/>
    </row>
    <row r="13" spans="1:55" s="364" customFormat="1" ht="36.75" customHeight="1">
      <c r="A13" s="349"/>
      <c r="B13" s="350" t="s">
        <v>4063</v>
      </c>
      <c r="C13" s="350" t="s">
        <v>2319</v>
      </c>
      <c r="D13" s="350" t="s">
        <v>4003</v>
      </c>
      <c r="E13" s="350"/>
      <c r="F13" s="398">
        <v>6</v>
      </c>
      <c r="G13" s="398">
        <v>6.5</v>
      </c>
      <c r="H13" s="398">
        <v>7</v>
      </c>
      <c r="I13" s="398">
        <v>8</v>
      </c>
      <c r="J13" s="398"/>
      <c r="K13" s="398">
        <v>6.5</v>
      </c>
      <c r="L13" s="398">
        <v>6</v>
      </c>
      <c r="M13" s="398">
        <v>6</v>
      </c>
      <c r="N13" s="398">
        <v>7</v>
      </c>
      <c r="O13" s="398">
        <v>6</v>
      </c>
      <c r="P13" s="398">
        <v>7</v>
      </c>
      <c r="Q13" s="398">
        <v>6.5</v>
      </c>
      <c r="R13" s="350"/>
      <c r="S13" s="452">
        <f t="shared" si="0"/>
        <v>64</v>
      </c>
      <c r="T13" s="350">
        <f>+S13+S12</f>
        <v>128</v>
      </c>
      <c r="U13" s="350" t="s">
        <v>4004</v>
      </c>
      <c r="V13" s="350" t="s">
        <v>106</v>
      </c>
      <c r="W13" s="350" t="s">
        <v>1740</v>
      </c>
      <c r="X13" s="350" t="s">
        <v>159</v>
      </c>
      <c r="Y13" s="350" t="s">
        <v>3890</v>
      </c>
      <c r="Z13" s="350" t="s">
        <v>3891</v>
      </c>
      <c r="AA13" s="350" t="s">
        <v>4005</v>
      </c>
      <c r="AB13" s="350" t="s">
        <v>152</v>
      </c>
      <c r="AC13" s="350" t="s">
        <v>4006</v>
      </c>
      <c r="AD13" s="350" t="s">
        <v>207</v>
      </c>
      <c r="AE13" s="350" t="s">
        <v>3953</v>
      </c>
      <c r="AF13" s="350" t="s">
        <v>3954</v>
      </c>
      <c r="AG13" s="350" t="s">
        <v>3955</v>
      </c>
      <c r="AH13" s="350" t="s">
        <v>4007</v>
      </c>
      <c r="AI13" s="350" t="s">
        <v>3884</v>
      </c>
      <c r="AJ13" s="350"/>
    </row>
    <row r="14" spans="1:55" s="364" customFormat="1" ht="36.75" customHeight="1">
      <c r="A14" s="349"/>
      <c r="B14" s="350" t="s">
        <v>4064</v>
      </c>
      <c r="C14" s="350" t="s">
        <v>4065</v>
      </c>
      <c r="D14" s="350" t="s">
        <v>4066</v>
      </c>
      <c r="E14" s="350"/>
      <c r="F14" s="398">
        <v>6</v>
      </c>
      <c r="G14" s="398">
        <v>6</v>
      </c>
      <c r="H14" s="398">
        <v>6</v>
      </c>
      <c r="I14" s="398">
        <v>7</v>
      </c>
      <c r="J14" s="398"/>
      <c r="K14" s="398">
        <v>7</v>
      </c>
      <c r="L14" s="398">
        <v>6</v>
      </c>
      <c r="M14" s="398">
        <v>6.5</v>
      </c>
      <c r="N14" s="398">
        <v>7</v>
      </c>
      <c r="O14" s="398">
        <v>5.5</v>
      </c>
      <c r="P14" s="398">
        <v>6.5</v>
      </c>
      <c r="Q14" s="398">
        <v>6.5</v>
      </c>
      <c r="R14" s="350"/>
      <c r="S14" s="452">
        <f t="shared" si="0"/>
        <v>64</v>
      </c>
      <c r="T14" s="350"/>
      <c r="U14" s="350" t="s">
        <v>4067</v>
      </c>
      <c r="V14" s="350" t="s">
        <v>241</v>
      </c>
      <c r="W14" s="350" t="s">
        <v>1740</v>
      </c>
      <c r="X14" s="350" t="s">
        <v>159</v>
      </c>
      <c r="Y14" s="350" t="s">
        <v>3828</v>
      </c>
      <c r="Z14" s="350" t="s">
        <v>83</v>
      </c>
      <c r="AA14" s="350" t="s">
        <v>3942</v>
      </c>
      <c r="AB14" s="350" t="s">
        <v>320</v>
      </c>
      <c r="AC14" s="350" t="s">
        <v>3943</v>
      </c>
      <c r="AD14" s="350" t="s">
        <v>83</v>
      </c>
      <c r="AE14" s="350" t="s">
        <v>3944</v>
      </c>
      <c r="AF14" s="350" t="s">
        <v>3945</v>
      </c>
      <c r="AG14" s="350" t="s">
        <v>3946</v>
      </c>
      <c r="AH14" s="350" t="s">
        <v>3944</v>
      </c>
      <c r="AI14" s="350" t="s">
        <v>3945</v>
      </c>
      <c r="AJ14" s="350" t="s">
        <v>3946</v>
      </c>
    </row>
    <row r="15" spans="1:55" s="364" customFormat="1" ht="36.75" customHeight="1">
      <c r="A15" s="349"/>
      <c r="B15" s="350" t="s">
        <v>4064</v>
      </c>
      <c r="C15" s="350" t="s">
        <v>4065</v>
      </c>
      <c r="D15" s="350" t="s">
        <v>4066</v>
      </c>
      <c r="E15" s="350"/>
      <c r="F15" s="398">
        <v>6</v>
      </c>
      <c r="G15" s="398">
        <v>6</v>
      </c>
      <c r="H15" s="398">
        <v>6.5</v>
      </c>
      <c r="I15" s="398">
        <v>7</v>
      </c>
      <c r="J15" s="398"/>
      <c r="K15" s="398">
        <v>7</v>
      </c>
      <c r="L15" s="398">
        <v>6</v>
      </c>
      <c r="M15" s="398">
        <v>6.5</v>
      </c>
      <c r="N15" s="398">
        <v>7</v>
      </c>
      <c r="O15" s="398">
        <v>5.5</v>
      </c>
      <c r="P15" s="398">
        <v>6.5</v>
      </c>
      <c r="Q15" s="398">
        <v>6.5</v>
      </c>
      <c r="R15" s="350"/>
      <c r="S15" s="452">
        <f t="shared" si="0"/>
        <v>64</v>
      </c>
      <c r="T15" s="350">
        <f>+S15+S14</f>
        <v>128</v>
      </c>
      <c r="U15" s="350" t="s">
        <v>4067</v>
      </c>
      <c r="V15" s="350" t="s">
        <v>241</v>
      </c>
      <c r="W15" s="350" t="s">
        <v>1740</v>
      </c>
      <c r="X15" s="350" t="s">
        <v>159</v>
      </c>
      <c r="Y15" s="350" t="s">
        <v>3828</v>
      </c>
      <c r="Z15" s="350" t="s">
        <v>83</v>
      </c>
      <c r="AA15" s="350" t="s">
        <v>3942</v>
      </c>
      <c r="AB15" s="350" t="s">
        <v>320</v>
      </c>
      <c r="AC15" s="350" t="s">
        <v>3943</v>
      </c>
      <c r="AD15" s="350" t="s">
        <v>83</v>
      </c>
      <c r="AE15" s="350" t="s">
        <v>3944</v>
      </c>
      <c r="AF15" s="350" t="s">
        <v>3945</v>
      </c>
      <c r="AG15" s="350" t="s">
        <v>4076</v>
      </c>
      <c r="AH15" s="350" t="s">
        <v>3944</v>
      </c>
      <c r="AI15" s="350" t="s">
        <v>3945</v>
      </c>
      <c r="AJ15" s="350" t="s">
        <v>4076</v>
      </c>
    </row>
  </sheetData>
  <sortState xmlns:xlrd2="http://schemas.microsoft.com/office/spreadsheetml/2017/richdata2" ref="B3:Y19">
    <sortCondition ref="C3:C19"/>
  </sortState>
  <mergeCells count="1">
    <mergeCell ref="A1:AJ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6209-1922-4371-81C7-235FD19AC26D}">
  <dimension ref="A1:BF68"/>
  <sheetViews>
    <sheetView workbookViewId="0">
      <selection activeCell="U68" sqref="U68"/>
    </sheetView>
  </sheetViews>
  <sheetFormatPr defaultRowHeight="15"/>
  <cols>
    <col min="1" max="1" width="17.7109375" style="95" customWidth="1"/>
    <col min="2" max="3" width="25.5703125" customWidth="1"/>
    <col min="4" max="4" width="17.7109375" hidden="1" customWidth="1"/>
    <col min="5" max="5" width="14.42578125" style="140" bestFit="1" customWidth="1"/>
    <col min="6" max="7" width="10.28515625" customWidth="1"/>
    <col min="8" max="8" width="10.28515625" hidden="1" customWidth="1"/>
    <col min="9" max="22" width="10.28515625" customWidth="1"/>
  </cols>
  <sheetData>
    <row r="1" spans="1:58" s="590" customFormat="1" ht="23.25">
      <c r="A1" s="590" t="s">
        <v>4483</v>
      </c>
    </row>
    <row r="2" spans="1:58" s="485" customFormat="1" ht="27.75" customHeight="1">
      <c r="A2" s="592" t="s">
        <v>4484</v>
      </c>
      <c r="B2" s="593"/>
      <c r="C2" s="593"/>
      <c r="D2" s="593"/>
      <c r="E2" s="594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</row>
    <row r="3" spans="1:58" s="490" customFormat="1" ht="27.75" customHeight="1" thickBot="1">
      <c r="A3" s="487" t="s">
        <v>4482</v>
      </c>
      <c r="B3" s="488" t="s">
        <v>4488</v>
      </c>
      <c r="C3" s="490" t="s">
        <v>4487</v>
      </c>
      <c r="D3" s="491" t="s">
        <v>4078</v>
      </c>
      <c r="E3" s="489" t="s">
        <v>4485</v>
      </c>
      <c r="F3" s="185" t="s">
        <v>12</v>
      </c>
      <c r="G3" s="185" t="s">
        <v>13</v>
      </c>
      <c r="H3" s="185" t="s">
        <v>14</v>
      </c>
      <c r="I3" s="185" t="s">
        <v>15</v>
      </c>
      <c r="J3" s="185" t="s">
        <v>24</v>
      </c>
      <c r="K3" s="185" t="s">
        <v>25</v>
      </c>
      <c r="L3" s="185" t="s">
        <v>26</v>
      </c>
      <c r="M3" s="185" t="s">
        <v>27</v>
      </c>
      <c r="N3" s="185" t="s">
        <v>28</v>
      </c>
      <c r="O3" s="185" t="s">
        <v>29</v>
      </c>
      <c r="P3" s="185" t="s">
        <v>32</v>
      </c>
      <c r="Q3" s="185" t="s">
        <v>34</v>
      </c>
      <c r="R3" s="185" t="s">
        <v>35</v>
      </c>
      <c r="S3" s="185" t="s">
        <v>61</v>
      </c>
      <c r="T3" s="185" t="s">
        <v>63</v>
      </c>
      <c r="U3" s="185" t="s">
        <v>64</v>
      </c>
      <c r="V3" s="102"/>
      <c r="AP3" s="492"/>
      <c r="AQ3" s="492"/>
      <c r="AR3" s="492"/>
      <c r="AS3" s="492"/>
      <c r="AT3" s="492"/>
      <c r="BF3" s="492"/>
    </row>
    <row r="4" spans="1:58" s="6" customFormat="1" ht="27.75" customHeight="1">
      <c r="A4" s="480" t="s">
        <v>70</v>
      </c>
      <c r="B4" s="331" t="s">
        <v>4077</v>
      </c>
      <c r="C4" s="331" t="s">
        <v>3983</v>
      </c>
      <c r="D4" s="331" t="s">
        <v>4086</v>
      </c>
      <c r="E4" s="499">
        <v>7.5</v>
      </c>
      <c r="F4" s="492" t="s">
        <v>4079</v>
      </c>
      <c r="G4" s="492" t="s">
        <v>3891</v>
      </c>
      <c r="H4" s="492" t="s">
        <v>1740</v>
      </c>
      <c r="I4" s="492" t="s">
        <v>77</v>
      </c>
      <c r="J4" s="492" t="s">
        <v>3835</v>
      </c>
      <c r="K4" s="492" t="s">
        <v>83</v>
      </c>
      <c r="L4" s="492" t="s">
        <v>4080</v>
      </c>
      <c r="M4" s="492" t="s">
        <v>320</v>
      </c>
      <c r="N4" s="492" t="s">
        <v>4081</v>
      </c>
      <c r="O4" s="492" t="s">
        <v>177</v>
      </c>
      <c r="P4" s="505" t="s">
        <v>4503</v>
      </c>
      <c r="Q4" s="492"/>
      <c r="R4" s="492"/>
      <c r="S4" s="492" t="s">
        <v>4082</v>
      </c>
      <c r="T4" s="492" t="s">
        <v>4083</v>
      </c>
      <c r="V4" s="331"/>
    </row>
    <row r="5" spans="1:58" s="485" customFormat="1" ht="27.75" customHeight="1">
      <c r="A5" s="9" t="s">
        <v>195</v>
      </c>
      <c r="B5" s="10" t="s">
        <v>4084</v>
      </c>
      <c r="C5" s="7" t="s">
        <v>4085</v>
      </c>
      <c r="D5" s="483"/>
      <c r="E5" s="500"/>
      <c r="F5" s="331" t="s">
        <v>4087</v>
      </c>
      <c r="G5" s="331" t="s">
        <v>4088</v>
      </c>
      <c r="H5" s="331" t="s">
        <v>1740</v>
      </c>
      <c r="I5" s="331" t="s">
        <v>77</v>
      </c>
      <c r="J5" s="331" t="s">
        <v>3859</v>
      </c>
      <c r="K5" s="331" t="s">
        <v>83</v>
      </c>
      <c r="L5" s="331" t="s">
        <v>4089</v>
      </c>
      <c r="M5" s="331" t="s">
        <v>241</v>
      </c>
      <c r="N5" s="331" t="s">
        <v>4090</v>
      </c>
      <c r="O5" s="331" t="s">
        <v>83</v>
      </c>
      <c r="P5" s="331" t="s">
        <v>4091</v>
      </c>
      <c r="Q5" s="331" t="s">
        <v>4092</v>
      </c>
      <c r="R5" s="331" t="s">
        <v>4093</v>
      </c>
      <c r="S5" s="485" t="s">
        <v>3162</v>
      </c>
      <c r="T5" s="485" t="s">
        <v>4094</v>
      </c>
    </row>
    <row r="6" spans="1:58" s="498" customFormat="1" ht="15.75" customHeight="1">
      <c r="A6" s="493"/>
      <c r="B6" s="494"/>
      <c r="C6" s="495"/>
      <c r="D6" s="496"/>
      <c r="E6" s="501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</row>
    <row r="7" spans="1:58" s="485" customFormat="1" ht="27.75" customHeight="1">
      <c r="A7" s="592" t="s">
        <v>4486</v>
      </c>
      <c r="B7" s="593"/>
      <c r="C7" s="593"/>
      <c r="D7" s="593"/>
      <c r="E7" s="594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</row>
    <row r="8" spans="1:58" s="6" customFormat="1" ht="27" customHeight="1">
      <c r="A8" s="482" t="s">
        <v>4482</v>
      </c>
      <c r="B8" s="482" t="s">
        <v>4488</v>
      </c>
      <c r="C8" s="486" t="s">
        <v>4487</v>
      </c>
      <c r="D8" s="10"/>
      <c r="E8" s="484" t="s">
        <v>4485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6" customFormat="1" ht="27" customHeight="1">
      <c r="A9" s="9" t="s">
        <v>70</v>
      </c>
      <c r="B9" s="101">
        <v>14</v>
      </c>
      <c r="C9" s="10" t="s">
        <v>3841</v>
      </c>
      <c r="D9" s="10" t="s">
        <v>4097</v>
      </c>
      <c r="E9" s="500">
        <v>8</v>
      </c>
      <c r="F9" s="10" t="s">
        <v>4017</v>
      </c>
      <c r="G9" s="10" t="s">
        <v>75</v>
      </c>
      <c r="H9" s="10" t="s">
        <v>1740</v>
      </c>
      <c r="I9" s="10" t="s">
        <v>159</v>
      </c>
      <c r="J9" s="7" t="s">
        <v>3843</v>
      </c>
      <c r="K9" s="7" t="s">
        <v>229</v>
      </c>
      <c r="L9" s="7" t="s">
        <v>4498</v>
      </c>
      <c r="M9" s="7" t="s">
        <v>75</v>
      </c>
      <c r="N9" s="7" t="s">
        <v>4499</v>
      </c>
      <c r="O9" s="7" t="s">
        <v>83</v>
      </c>
      <c r="P9" s="10" t="s">
        <v>4500</v>
      </c>
      <c r="Q9" s="10" t="s">
        <v>3845</v>
      </c>
      <c r="R9" s="10"/>
      <c r="S9" s="10" t="s">
        <v>4501</v>
      </c>
      <c r="T9" s="10" t="s">
        <v>627</v>
      </c>
      <c r="U9" s="10" t="s">
        <v>4502</v>
      </c>
      <c r="V9" s="10"/>
    </row>
    <row r="10" spans="1:58" s="6" customFormat="1" ht="27" customHeight="1">
      <c r="A10" s="9" t="s">
        <v>195</v>
      </c>
      <c r="B10" s="10" t="s">
        <v>4095</v>
      </c>
      <c r="C10" s="10" t="s">
        <v>4096</v>
      </c>
      <c r="D10" s="10" t="s">
        <v>4105</v>
      </c>
      <c r="E10" s="500">
        <v>8</v>
      </c>
      <c r="F10" s="10" t="s">
        <v>4098</v>
      </c>
      <c r="G10" s="10" t="s">
        <v>320</v>
      </c>
      <c r="H10" s="10" t="s">
        <v>1740</v>
      </c>
      <c r="I10" s="10" t="s">
        <v>159</v>
      </c>
      <c r="J10" s="10" t="s">
        <v>3859</v>
      </c>
      <c r="K10" s="10" t="s">
        <v>83</v>
      </c>
      <c r="L10" s="10" t="s">
        <v>4099</v>
      </c>
      <c r="M10" s="10" t="s">
        <v>83</v>
      </c>
      <c r="N10" s="10" t="s">
        <v>4100</v>
      </c>
      <c r="O10" s="10" t="s">
        <v>83</v>
      </c>
      <c r="P10" s="10" t="s">
        <v>3767</v>
      </c>
      <c r="Q10" s="10" t="s">
        <v>3768</v>
      </c>
      <c r="R10" s="10" t="s">
        <v>3769</v>
      </c>
      <c r="S10" s="10" t="s">
        <v>4101</v>
      </c>
      <c r="T10" s="10"/>
      <c r="U10" s="10" t="s">
        <v>4102</v>
      </c>
      <c r="V10" s="10"/>
    </row>
    <row r="11" spans="1:58" s="6" customFormat="1" ht="27" customHeight="1">
      <c r="A11" s="9" t="s">
        <v>4106</v>
      </c>
      <c r="B11" s="10" t="s">
        <v>4103</v>
      </c>
      <c r="C11" s="10" t="s">
        <v>4104</v>
      </c>
      <c r="D11" s="10" t="s">
        <v>4003</v>
      </c>
      <c r="E11" s="500">
        <v>7.5</v>
      </c>
      <c r="F11" s="10" t="s">
        <v>4107</v>
      </c>
      <c r="G11" s="10" t="s">
        <v>3952</v>
      </c>
      <c r="H11" s="10" t="s">
        <v>1740</v>
      </c>
      <c r="I11" s="10" t="s">
        <v>159</v>
      </c>
      <c r="J11" s="10" t="s">
        <v>4108</v>
      </c>
      <c r="K11" s="10" t="s">
        <v>83</v>
      </c>
      <c r="L11" s="10" t="s">
        <v>4109</v>
      </c>
      <c r="M11" s="10" t="s">
        <v>4110</v>
      </c>
      <c r="N11" s="10" t="s">
        <v>3859</v>
      </c>
      <c r="O11" s="10" t="s">
        <v>83</v>
      </c>
      <c r="P11" s="10" t="s">
        <v>3986</v>
      </c>
      <c r="Q11" s="10" t="s">
        <v>2948</v>
      </c>
      <c r="R11" s="10" t="s">
        <v>3987</v>
      </c>
      <c r="S11" s="10" t="s">
        <v>4111</v>
      </c>
      <c r="T11" s="10"/>
      <c r="U11" s="10" t="s">
        <v>4112</v>
      </c>
      <c r="V11" s="10"/>
    </row>
    <row r="12" spans="1:58" s="6" customFormat="1" ht="27" customHeight="1">
      <c r="A12" s="9" t="s">
        <v>3932</v>
      </c>
      <c r="B12" s="10" t="s">
        <v>4002</v>
      </c>
      <c r="C12" s="10" t="s">
        <v>2319</v>
      </c>
      <c r="D12" s="10" t="s">
        <v>4016</v>
      </c>
      <c r="E12" s="499"/>
      <c r="F12" s="10" t="s">
        <v>4004</v>
      </c>
      <c r="G12" s="10" t="s">
        <v>106</v>
      </c>
      <c r="H12" s="10" t="s">
        <v>1740</v>
      </c>
      <c r="I12" s="10" t="s">
        <v>159</v>
      </c>
      <c r="J12" s="10" t="s">
        <v>3890</v>
      </c>
      <c r="K12" s="10" t="s">
        <v>3891</v>
      </c>
      <c r="L12" s="10" t="s">
        <v>4005</v>
      </c>
      <c r="M12" s="10" t="s">
        <v>152</v>
      </c>
      <c r="N12" s="10" t="s">
        <v>4006</v>
      </c>
      <c r="O12" s="10" t="s">
        <v>207</v>
      </c>
      <c r="P12" s="10" t="s">
        <v>3953</v>
      </c>
      <c r="Q12" s="10" t="s">
        <v>3954</v>
      </c>
      <c r="R12" s="10" t="s">
        <v>3955</v>
      </c>
      <c r="S12" s="10" t="s">
        <v>4007</v>
      </c>
      <c r="T12" s="10"/>
      <c r="U12" s="10" t="s">
        <v>3884</v>
      </c>
      <c r="V12" s="10"/>
    </row>
    <row r="13" spans="1:58" s="79" customFormat="1" ht="22.5">
      <c r="A13" s="9" t="s">
        <v>3967</v>
      </c>
      <c r="B13" s="10" t="s">
        <v>4113</v>
      </c>
      <c r="C13" s="10" t="s">
        <v>4015</v>
      </c>
      <c r="D13" s="481"/>
      <c r="E13" s="500"/>
      <c r="F13" s="10" t="s">
        <v>4017</v>
      </c>
      <c r="G13" s="10" t="s">
        <v>75</v>
      </c>
      <c r="H13" s="10" t="s">
        <v>1740</v>
      </c>
      <c r="I13" s="10" t="s">
        <v>159</v>
      </c>
      <c r="J13" s="10" t="s">
        <v>3933</v>
      </c>
      <c r="K13" s="10" t="s">
        <v>3934</v>
      </c>
      <c r="L13" s="10" t="s">
        <v>4018</v>
      </c>
      <c r="M13" s="10" t="s">
        <v>83</v>
      </c>
      <c r="N13" s="10" t="s">
        <v>4019</v>
      </c>
      <c r="O13" s="10" t="s">
        <v>320</v>
      </c>
      <c r="P13" s="10" t="s">
        <v>4020</v>
      </c>
      <c r="Q13" s="10" t="s">
        <v>2948</v>
      </c>
      <c r="R13" s="10"/>
      <c r="S13" s="10" t="s">
        <v>4020</v>
      </c>
      <c r="T13" s="10"/>
      <c r="U13" s="10" t="s">
        <v>2948</v>
      </c>
    </row>
    <row r="14" spans="1:58" s="498" customFormat="1" ht="15.75" customHeight="1">
      <c r="A14" s="493"/>
      <c r="B14" s="494"/>
      <c r="C14" s="495"/>
      <c r="D14" s="496"/>
      <c r="E14" s="501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</row>
    <row r="15" spans="1:58" s="485" customFormat="1" ht="27.75" customHeight="1">
      <c r="A15" s="592" t="s">
        <v>4489</v>
      </c>
      <c r="B15" s="593"/>
      <c r="C15" s="593"/>
      <c r="D15" s="593"/>
      <c r="E15" s="594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</row>
    <row r="16" spans="1:58" s="6" customFormat="1" ht="27" customHeight="1">
      <c r="A16" s="482" t="s">
        <v>4482</v>
      </c>
      <c r="B16" s="482" t="s">
        <v>4488</v>
      </c>
      <c r="C16" s="486" t="s">
        <v>4487</v>
      </c>
      <c r="D16" s="10"/>
      <c r="E16" s="484" t="s">
        <v>4485</v>
      </c>
    </row>
    <row r="17" spans="1:41" s="6" customFormat="1" ht="25.5" customHeight="1">
      <c r="A17" s="9" t="s">
        <v>70</v>
      </c>
      <c r="B17" s="10" t="s">
        <v>4114</v>
      </c>
      <c r="C17" s="10" t="s">
        <v>3888</v>
      </c>
      <c r="D17" s="10" t="s">
        <v>4078</v>
      </c>
      <c r="E17" s="500">
        <v>8.5</v>
      </c>
      <c r="F17" s="10" t="s">
        <v>4017</v>
      </c>
      <c r="G17" s="10" t="s">
        <v>3891</v>
      </c>
      <c r="H17" s="10" t="s">
        <v>1740</v>
      </c>
      <c r="I17" s="10" t="s">
        <v>77</v>
      </c>
      <c r="J17" s="7" t="s">
        <v>1176</v>
      </c>
      <c r="K17" s="7" t="s">
        <v>83</v>
      </c>
      <c r="L17" s="7" t="s">
        <v>4115</v>
      </c>
      <c r="M17" s="10" t="s">
        <v>4116</v>
      </c>
      <c r="N17" s="10" t="s">
        <v>4019</v>
      </c>
      <c r="O17" s="10" t="s">
        <v>320</v>
      </c>
      <c r="P17" s="7" t="s">
        <v>3892</v>
      </c>
      <c r="Q17" s="7" t="s">
        <v>3820</v>
      </c>
      <c r="R17" s="10"/>
      <c r="S17" s="7" t="s">
        <v>4504</v>
      </c>
      <c r="T17" s="7" t="s">
        <v>4117</v>
      </c>
      <c r="U17" s="10"/>
    </row>
    <row r="18" spans="1:41" s="6" customFormat="1" ht="25.5" customHeight="1">
      <c r="A18" s="9" t="s">
        <v>195</v>
      </c>
      <c r="B18" s="10" t="s">
        <v>4077</v>
      </c>
      <c r="C18" s="10" t="s">
        <v>3983</v>
      </c>
      <c r="D18" s="394"/>
      <c r="E18" s="500">
        <v>8</v>
      </c>
      <c r="F18" s="10" t="s">
        <v>4079</v>
      </c>
      <c r="G18" s="10" t="s">
        <v>3891</v>
      </c>
      <c r="H18" s="10" t="s">
        <v>1740</v>
      </c>
      <c r="I18" s="10" t="s">
        <v>77</v>
      </c>
      <c r="J18" s="10" t="s">
        <v>3835</v>
      </c>
      <c r="K18" s="10" t="s">
        <v>83</v>
      </c>
      <c r="L18" s="10" t="s">
        <v>4080</v>
      </c>
      <c r="M18" s="10" t="s">
        <v>320</v>
      </c>
      <c r="N18" s="10" t="s">
        <v>4081</v>
      </c>
      <c r="O18" s="10" t="s">
        <v>177</v>
      </c>
      <c r="P18" s="505" t="s">
        <v>4503</v>
      </c>
      <c r="Q18" s="492"/>
      <c r="R18" s="492"/>
      <c r="S18" s="492" t="s">
        <v>4082</v>
      </c>
      <c r="T18" s="492" t="s">
        <v>4083</v>
      </c>
      <c r="U18" s="10"/>
    </row>
    <row r="19" spans="1:41" s="6" customFormat="1" ht="25.5" customHeight="1">
      <c r="A19" s="9" t="s">
        <v>4106</v>
      </c>
      <c r="B19" s="394"/>
      <c r="C19" s="394" t="s">
        <v>3840</v>
      </c>
      <c r="D19" s="10"/>
      <c r="E19" s="502">
        <v>7.5</v>
      </c>
      <c r="F19" s="394" t="s">
        <v>4087</v>
      </c>
      <c r="G19" s="394" t="s">
        <v>83</v>
      </c>
      <c r="H19" s="394" t="s">
        <v>1740</v>
      </c>
      <c r="I19" s="394" t="s">
        <v>77</v>
      </c>
      <c r="J19" s="394" t="s">
        <v>3853</v>
      </c>
      <c r="K19" s="394" t="s">
        <v>177</v>
      </c>
      <c r="L19" s="394" t="s">
        <v>4505</v>
      </c>
      <c r="M19" s="394" t="s">
        <v>809</v>
      </c>
      <c r="N19" s="394" t="s">
        <v>3874</v>
      </c>
      <c r="O19" s="394" t="s">
        <v>177</v>
      </c>
      <c r="P19" s="394" t="s">
        <v>4091</v>
      </c>
      <c r="Q19" s="394" t="s">
        <v>4506</v>
      </c>
      <c r="R19" s="394" t="s">
        <v>924</v>
      </c>
      <c r="S19" s="415" t="s">
        <v>1665</v>
      </c>
      <c r="T19" s="394"/>
      <c r="U19" s="394"/>
    </row>
    <row r="20" spans="1:41" s="6" customFormat="1" ht="25.5" customHeight="1">
      <c r="A20" s="9" t="s">
        <v>3932</v>
      </c>
      <c r="B20" s="10"/>
      <c r="C20" s="10" t="s">
        <v>3825</v>
      </c>
      <c r="D20" s="10" t="s">
        <v>4086</v>
      </c>
      <c r="E20" s="500">
        <v>7.5</v>
      </c>
      <c r="F20" s="10" t="s">
        <v>4087</v>
      </c>
      <c r="G20" s="10" t="s">
        <v>3891</v>
      </c>
      <c r="H20" s="10" t="s">
        <v>1740</v>
      </c>
      <c r="I20" s="10" t="s">
        <v>77</v>
      </c>
      <c r="J20" s="7" t="s">
        <v>3910</v>
      </c>
      <c r="K20" s="10" t="s">
        <v>83</v>
      </c>
      <c r="L20" s="7" t="s">
        <v>4507</v>
      </c>
      <c r="M20" s="10" t="s">
        <v>241</v>
      </c>
      <c r="N20" s="415" t="s">
        <v>3861</v>
      </c>
      <c r="O20" s="10" t="s">
        <v>83</v>
      </c>
      <c r="P20" s="10"/>
      <c r="Q20" s="10"/>
      <c r="R20" s="7" t="s">
        <v>3875</v>
      </c>
      <c r="S20" s="7" t="s">
        <v>3829</v>
      </c>
      <c r="T20" s="7" t="s">
        <v>3830</v>
      </c>
      <c r="U20" s="10"/>
    </row>
    <row r="21" spans="1:41" s="79" customFormat="1" ht="25.5" customHeight="1">
      <c r="A21" s="9" t="s">
        <v>3967</v>
      </c>
      <c r="B21" s="10" t="s">
        <v>4084</v>
      </c>
      <c r="C21" s="10" t="s">
        <v>4085</v>
      </c>
      <c r="D21" s="481"/>
      <c r="E21" s="500"/>
      <c r="F21" s="10" t="s">
        <v>4087</v>
      </c>
      <c r="G21" s="331" t="s">
        <v>4088</v>
      </c>
      <c r="H21" s="331" t="s">
        <v>1740</v>
      </c>
      <c r="I21" s="331" t="s">
        <v>77</v>
      </c>
      <c r="J21" s="331" t="s">
        <v>3859</v>
      </c>
      <c r="K21" s="331" t="s">
        <v>83</v>
      </c>
      <c r="L21" s="331" t="s">
        <v>4089</v>
      </c>
      <c r="M21" s="331" t="s">
        <v>241</v>
      </c>
      <c r="N21" s="331" t="s">
        <v>4090</v>
      </c>
      <c r="O21" s="331" t="s">
        <v>83</v>
      </c>
      <c r="P21" s="331" t="s">
        <v>4091</v>
      </c>
      <c r="Q21" s="331" t="s">
        <v>4092</v>
      </c>
      <c r="R21" s="331" t="s">
        <v>4093</v>
      </c>
      <c r="S21" s="485" t="s">
        <v>3162</v>
      </c>
      <c r="T21" s="485" t="s">
        <v>4094</v>
      </c>
      <c r="U21" s="48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41" s="498" customFormat="1" ht="15.75" customHeight="1">
      <c r="A22" s="493"/>
      <c r="B22" s="494"/>
      <c r="C22" s="495"/>
      <c r="D22" s="496"/>
      <c r="E22" s="501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</row>
    <row r="23" spans="1:41" s="485" customFormat="1" ht="27.75" customHeight="1">
      <c r="A23" s="592" t="s">
        <v>4490</v>
      </c>
      <c r="B23" s="593"/>
      <c r="C23" s="593"/>
      <c r="D23" s="593"/>
      <c r="E23" s="594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</row>
    <row r="24" spans="1:41" s="6" customFormat="1" ht="27" customHeight="1">
      <c r="A24" s="482" t="s">
        <v>4482</v>
      </c>
      <c r="B24" s="482" t="s">
        <v>4488</v>
      </c>
      <c r="C24" s="486" t="s">
        <v>4487</v>
      </c>
      <c r="D24" s="10"/>
      <c r="E24" s="484" t="s">
        <v>4485</v>
      </c>
    </row>
    <row r="25" spans="1:41" s="6" customFormat="1" ht="27" customHeight="1">
      <c r="A25" s="9" t="s">
        <v>70</v>
      </c>
      <c r="B25" s="10" t="s">
        <v>4095</v>
      </c>
      <c r="C25" s="10" t="s">
        <v>4096</v>
      </c>
      <c r="D25" s="10" t="s">
        <v>4105</v>
      </c>
      <c r="E25" s="500">
        <v>8</v>
      </c>
      <c r="F25" s="10" t="s">
        <v>4098</v>
      </c>
      <c r="G25" s="10" t="s">
        <v>320</v>
      </c>
      <c r="H25" s="10" t="s">
        <v>1740</v>
      </c>
      <c r="I25" s="10" t="s">
        <v>159</v>
      </c>
      <c r="J25" s="10" t="s">
        <v>3859</v>
      </c>
      <c r="K25" s="10" t="s">
        <v>83</v>
      </c>
      <c r="L25" s="10" t="s">
        <v>4099</v>
      </c>
      <c r="M25" s="10" t="s">
        <v>83</v>
      </c>
      <c r="N25" s="10" t="s">
        <v>4100</v>
      </c>
      <c r="O25" s="10" t="s">
        <v>83</v>
      </c>
      <c r="P25" s="10" t="s">
        <v>3767</v>
      </c>
      <c r="Q25" s="10" t="s">
        <v>3768</v>
      </c>
      <c r="R25" s="10" t="s">
        <v>3769</v>
      </c>
      <c r="S25" s="10" t="s">
        <v>4101</v>
      </c>
      <c r="T25" s="10"/>
      <c r="U25" s="10" t="s">
        <v>4102</v>
      </c>
    </row>
    <row r="26" spans="1:41" s="6" customFormat="1" ht="29.25" customHeight="1">
      <c r="A26" s="9" t="s">
        <v>195</v>
      </c>
      <c r="B26" s="10" t="s">
        <v>4103</v>
      </c>
      <c r="C26" s="10" t="s">
        <v>4104</v>
      </c>
      <c r="D26" s="10"/>
      <c r="E26" s="500">
        <v>7.5</v>
      </c>
      <c r="F26" s="10" t="s">
        <v>4107</v>
      </c>
      <c r="G26" s="10" t="s">
        <v>3952</v>
      </c>
      <c r="H26" s="10" t="s">
        <v>1740</v>
      </c>
      <c r="I26" s="10" t="s">
        <v>159</v>
      </c>
      <c r="J26" s="10" t="s">
        <v>4108</v>
      </c>
      <c r="K26" s="10" t="s">
        <v>83</v>
      </c>
      <c r="L26" s="10" t="s">
        <v>4109</v>
      </c>
      <c r="M26" s="10" t="s">
        <v>4110</v>
      </c>
      <c r="N26" s="10" t="s">
        <v>3859</v>
      </c>
      <c r="O26" s="10" t="s">
        <v>83</v>
      </c>
      <c r="P26" s="10" t="s">
        <v>3986</v>
      </c>
      <c r="Q26" s="10" t="s">
        <v>2948</v>
      </c>
      <c r="R26" s="10" t="s">
        <v>3987</v>
      </c>
      <c r="S26" s="10" t="s">
        <v>4111</v>
      </c>
      <c r="T26" s="10" t="s">
        <v>4112</v>
      </c>
      <c r="U26" s="10"/>
    </row>
    <row r="27" spans="1:41" s="6" customFormat="1" ht="29.25" customHeight="1">
      <c r="A27" s="9" t="s">
        <v>4106</v>
      </c>
      <c r="B27" s="10"/>
      <c r="C27" s="10" t="s">
        <v>3841</v>
      </c>
      <c r="D27" s="10" t="s">
        <v>4003</v>
      </c>
      <c r="E27" s="500">
        <v>7.5</v>
      </c>
      <c r="F27" s="10" t="s">
        <v>4017</v>
      </c>
      <c r="G27" s="10" t="s">
        <v>75</v>
      </c>
      <c r="H27" s="10" t="s">
        <v>1740</v>
      </c>
      <c r="I27" s="10" t="s">
        <v>159</v>
      </c>
      <c r="J27" s="7" t="s">
        <v>3843</v>
      </c>
      <c r="K27" s="7" t="s">
        <v>229</v>
      </c>
      <c r="L27" s="7" t="s">
        <v>4498</v>
      </c>
      <c r="M27" s="7" t="s">
        <v>75</v>
      </c>
      <c r="N27" s="7" t="s">
        <v>4499</v>
      </c>
      <c r="O27" s="7" t="s">
        <v>83</v>
      </c>
      <c r="P27" s="10" t="s">
        <v>4500</v>
      </c>
      <c r="Q27" s="10" t="s">
        <v>3845</v>
      </c>
      <c r="R27" s="10"/>
      <c r="S27" s="10" t="s">
        <v>4501</v>
      </c>
      <c r="T27" s="10" t="s">
        <v>627</v>
      </c>
      <c r="U27" s="10" t="s">
        <v>4502</v>
      </c>
    </row>
    <row r="28" spans="1:41" s="6" customFormat="1" ht="29.25" customHeight="1">
      <c r="A28" s="9" t="s">
        <v>3932</v>
      </c>
      <c r="B28" s="10" t="s">
        <v>4002</v>
      </c>
      <c r="C28" s="10" t="s">
        <v>2319</v>
      </c>
      <c r="D28" s="10" t="s">
        <v>4016</v>
      </c>
      <c r="E28" s="499"/>
      <c r="F28" s="10" t="s">
        <v>4004</v>
      </c>
      <c r="G28" s="10" t="s">
        <v>106</v>
      </c>
      <c r="H28" s="10" t="s">
        <v>1740</v>
      </c>
      <c r="I28" s="10" t="s">
        <v>159</v>
      </c>
      <c r="J28" s="10" t="s">
        <v>3890</v>
      </c>
      <c r="K28" s="10" t="s">
        <v>3891</v>
      </c>
      <c r="L28" s="10" t="s">
        <v>4005</v>
      </c>
      <c r="M28" s="10" t="s">
        <v>152</v>
      </c>
      <c r="N28" s="10" t="s">
        <v>4006</v>
      </c>
      <c r="O28" s="10" t="s">
        <v>207</v>
      </c>
      <c r="P28" s="10" t="s">
        <v>3953</v>
      </c>
      <c r="Q28" s="10" t="s">
        <v>3954</v>
      </c>
      <c r="R28" s="10" t="s">
        <v>3955</v>
      </c>
      <c r="S28" s="10" t="s">
        <v>4007</v>
      </c>
      <c r="T28" s="10" t="s">
        <v>3884</v>
      </c>
      <c r="U28" s="10"/>
    </row>
    <row r="29" spans="1:41" ht="29.25" customHeight="1">
      <c r="A29" s="9" t="s">
        <v>3967</v>
      </c>
      <c r="B29" s="10" t="s">
        <v>4113</v>
      </c>
      <c r="C29" s="10" t="s">
        <v>4015</v>
      </c>
      <c r="E29" s="500"/>
      <c r="F29" s="10" t="s">
        <v>4017</v>
      </c>
      <c r="G29" s="10" t="s">
        <v>75</v>
      </c>
      <c r="H29" s="10" t="s">
        <v>1740</v>
      </c>
      <c r="I29" s="10" t="s">
        <v>159</v>
      </c>
      <c r="J29" s="10" t="s">
        <v>3933</v>
      </c>
      <c r="K29" s="10" t="s">
        <v>3934</v>
      </c>
      <c r="L29" s="10" t="s">
        <v>4018</v>
      </c>
      <c r="M29" s="10" t="s">
        <v>83</v>
      </c>
      <c r="N29" s="10" t="s">
        <v>4019</v>
      </c>
      <c r="O29" s="10" t="s">
        <v>320</v>
      </c>
      <c r="P29" s="10" t="s">
        <v>4020</v>
      </c>
      <c r="Q29" s="10" t="s">
        <v>2948</v>
      </c>
      <c r="R29" s="10"/>
      <c r="S29" s="10" t="s">
        <v>4020</v>
      </c>
      <c r="T29" s="10" t="s">
        <v>2948</v>
      </c>
      <c r="U29" s="10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s="498" customFormat="1" ht="15.75" customHeight="1">
      <c r="A30" s="493"/>
      <c r="B30" s="494"/>
      <c r="C30" s="495"/>
      <c r="D30" s="496"/>
      <c r="E30" s="501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</row>
    <row r="31" spans="1:41" s="485" customFormat="1" ht="27.75" customHeight="1">
      <c r="A31" s="592" t="s">
        <v>4491</v>
      </c>
      <c r="B31" s="593"/>
      <c r="C31" s="593"/>
      <c r="D31" s="593"/>
      <c r="E31" s="594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</row>
    <row r="32" spans="1:41" s="6" customFormat="1" ht="27" customHeight="1">
      <c r="A32" s="482" t="s">
        <v>4482</v>
      </c>
      <c r="B32" s="482" t="s">
        <v>4488</v>
      </c>
      <c r="C32" s="486" t="s">
        <v>4487</v>
      </c>
      <c r="D32" s="10"/>
      <c r="E32" s="484" t="s">
        <v>4485</v>
      </c>
    </row>
    <row r="33" spans="1:47" s="6" customFormat="1" ht="36" customHeight="1">
      <c r="A33" s="9" t="s">
        <v>70</v>
      </c>
      <c r="B33" s="10" t="s">
        <v>4128</v>
      </c>
      <c r="C33" s="10" t="s">
        <v>4104</v>
      </c>
      <c r="D33" s="10" t="s">
        <v>4127</v>
      </c>
      <c r="E33" s="500">
        <v>8</v>
      </c>
      <c r="F33" s="10" t="s">
        <v>4107</v>
      </c>
      <c r="G33" s="10" t="s">
        <v>3952</v>
      </c>
      <c r="H33" s="10" t="s">
        <v>1740</v>
      </c>
      <c r="I33" s="10" t="s">
        <v>159</v>
      </c>
      <c r="J33" s="10" t="s">
        <v>4108</v>
      </c>
      <c r="K33" s="10" t="s">
        <v>83</v>
      </c>
      <c r="L33" s="10" t="s">
        <v>4109</v>
      </c>
      <c r="M33" s="10" t="s">
        <v>4110</v>
      </c>
      <c r="N33" s="10" t="s">
        <v>3859</v>
      </c>
      <c r="O33" s="10" t="s">
        <v>83</v>
      </c>
      <c r="P33" s="10" t="s">
        <v>3986</v>
      </c>
      <c r="Q33" s="10" t="s">
        <v>2948</v>
      </c>
      <c r="R33" s="10" t="s">
        <v>3987</v>
      </c>
      <c r="S33" s="10" t="s">
        <v>4111</v>
      </c>
      <c r="T33" s="10" t="s">
        <v>4112</v>
      </c>
      <c r="U33" s="10"/>
    </row>
    <row r="34" spans="1:47" s="6" customFormat="1" ht="36" customHeight="1">
      <c r="A34" s="9" t="s">
        <v>195</v>
      </c>
      <c r="B34" s="10" t="s">
        <v>4126</v>
      </c>
      <c r="C34" s="10" t="s">
        <v>3951</v>
      </c>
      <c r="D34" s="10" t="s">
        <v>4003</v>
      </c>
      <c r="E34" s="500">
        <v>7.5</v>
      </c>
      <c r="F34" s="10" t="s">
        <v>2747</v>
      </c>
      <c r="G34" s="10" t="s">
        <v>3952</v>
      </c>
      <c r="H34" s="10" t="s">
        <v>1740</v>
      </c>
      <c r="I34" s="10" t="s">
        <v>159</v>
      </c>
      <c r="J34" s="10" t="s">
        <v>3890</v>
      </c>
      <c r="K34" s="10" t="s">
        <v>3891</v>
      </c>
      <c r="L34" s="10" t="s">
        <v>4005</v>
      </c>
      <c r="M34" s="10" t="s">
        <v>152</v>
      </c>
      <c r="N34" s="10" t="s">
        <v>4006</v>
      </c>
      <c r="O34" s="10" t="s">
        <v>207</v>
      </c>
      <c r="P34" s="10" t="s">
        <v>3953</v>
      </c>
      <c r="Q34" s="10" t="s">
        <v>3954</v>
      </c>
      <c r="R34" s="10" t="s">
        <v>3955</v>
      </c>
      <c r="S34" s="10" t="s">
        <v>4007</v>
      </c>
      <c r="T34" s="10" t="s">
        <v>3884</v>
      </c>
      <c r="U34" s="10"/>
    </row>
    <row r="35" spans="1:47" s="6" customFormat="1" ht="36" customHeight="1">
      <c r="A35" s="9" t="s">
        <v>4106</v>
      </c>
      <c r="B35" s="10" t="s">
        <v>4063</v>
      </c>
      <c r="C35" s="10" t="s">
        <v>2319</v>
      </c>
      <c r="D35" s="10" t="s">
        <v>4016</v>
      </c>
      <c r="E35" s="500"/>
      <c r="F35" s="10" t="s">
        <v>4004</v>
      </c>
      <c r="G35" s="10" t="s">
        <v>106</v>
      </c>
      <c r="H35" s="10" t="s">
        <v>1740</v>
      </c>
      <c r="I35" s="10" t="s">
        <v>159</v>
      </c>
      <c r="J35" s="10" t="s">
        <v>3890</v>
      </c>
      <c r="K35" s="10" t="s">
        <v>3891</v>
      </c>
      <c r="L35" s="10" t="s">
        <v>4005</v>
      </c>
      <c r="M35" s="10" t="s">
        <v>152</v>
      </c>
      <c r="N35" s="10" t="s">
        <v>4006</v>
      </c>
      <c r="O35" s="10" t="s">
        <v>207</v>
      </c>
      <c r="P35" s="10" t="s">
        <v>3953</v>
      </c>
      <c r="Q35" s="10" t="s">
        <v>3954</v>
      </c>
      <c r="R35" s="10" t="s">
        <v>3955</v>
      </c>
      <c r="S35" s="10" t="s">
        <v>4007</v>
      </c>
      <c r="T35" s="10" t="s">
        <v>3884</v>
      </c>
      <c r="U35" s="10"/>
    </row>
    <row r="36" spans="1:47" s="79" customFormat="1" ht="36" customHeight="1">
      <c r="A36" s="9" t="s">
        <v>3932</v>
      </c>
      <c r="B36" s="10" t="s">
        <v>4118</v>
      </c>
      <c r="C36" s="10" t="s">
        <v>4015</v>
      </c>
      <c r="D36" s="478"/>
      <c r="E36" s="500"/>
      <c r="F36" s="10" t="s">
        <v>4017</v>
      </c>
      <c r="G36" s="10" t="s">
        <v>75</v>
      </c>
      <c r="H36" s="10" t="s">
        <v>1740</v>
      </c>
      <c r="I36" s="10" t="s">
        <v>159</v>
      </c>
      <c r="J36" s="10" t="s">
        <v>3933</v>
      </c>
      <c r="K36" s="10" t="s">
        <v>3934</v>
      </c>
      <c r="L36" s="10" t="s">
        <v>4018</v>
      </c>
      <c r="M36" s="10" t="s">
        <v>83</v>
      </c>
      <c r="N36" s="10" t="s">
        <v>4019</v>
      </c>
      <c r="O36" s="10" t="s">
        <v>320</v>
      </c>
      <c r="P36" s="10" t="s">
        <v>4020</v>
      </c>
      <c r="Q36" s="10" t="s">
        <v>2948</v>
      </c>
      <c r="R36" s="10"/>
      <c r="S36" s="10" t="s">
        <v>4020</v>
      </c>
      <c r="T36" s="10" t="s">
        <v>2948</v>
      </c>
      <c r="U36" s="1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498" customFormat="1" ht="15.75" customHeight="1">
      <c r="A37" s="493"/>
      <c r="B37" s="494"/>
      <c r="C37" s="495"/>
      <c r="D37" s="496"/>
      <c r="E37" s="501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</row>
    <row r="38" spans="1:47" s="485" customFormat="1" ht="27.75" customHeight="1">
      <c r="A38" s="592" t="s">
        <v>4492</v>
      </c>
      <c r="B38" s="593"/>
      <c r="C38" s="593"/>
      <c r="D38" s="593"/>
      <c r="E38" s="594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</row>
    <row r="39" spans="1:47" s="6" customFormat="1" ht="27" customHeight="1">
      <c r="A39" s="482" t="s">
        <v>4482</v>
      </c>
      <c r="B39" s="482" t="s">
        <v>4488</v>
      </c>
      <c r="C39" s="486" t="s">
        <v>4487</v>
      </c>
      <c r="D39" s="10"/>
      <c r="E39" s="484" t="s">
        <v>4485</v>
      </c>
    </row>
    <row r="40" spans="1:47" s="79" customFormat="1" ht="42" customHeight="1">
      <c r="A40" s="9" t="s">
        <v>70</v>
      </c>
      <c r="B40" s="10" t="s">
        <v>4133</v>
      </c>
      <c r="C40" s="10" t="s">
        <v>4134</v>
      </c>
      <c r="D40" s="479"/>
      <c r="E40" s="500">
        <v>7.5</v>
      </c>
      <c r="F40" s="10" t="s">
        <v>4136</v>
      </c>
      <c r="G40" s="10" t="s">
        <v>75</v>
      </c>
      <c r="H40" s="10" t="s">
        <v>1740</v>
      </c>
      <c r="I40" s="10" t="s">
        <v>291</v>
      </c>
      <c r="J40" s="10" t="s">
        <v>3933</v>
      </c>
      <c r="K40" s="10" t="s">
        <v>3934</v>
      </c>
      <c r="L40" s="10" t="s">
        <v>4137</v>
      </c>
      <c r="M40" s="10" t="s">
        <v>83</v>
      </c>
      <c r="N40" s="10" t="s">
        <v>3997</v>
      </c>
      <c r="O40" s="10" t="s">
        <v>83</v>
      </c>
      <c r="P40" s="10" t="s">
        <v>3986</v>
      </c>
      <c r="Q40" s="10" t="s">
        <v>2948</v>
      </c>
      <c r="R40" s="10" t="s">
        <v>3987</v>
      </c>
      <c r="S40" s="10" t="s">
        <v>3862</v>
      </c>
      <c r="T40" s="10" t="s">
        <v>3863</v>
      </c>
      <c r="U40" s="10" t="s">
        <v>3864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47" s="6" customFormat="1" ht="42" customHeight="1">
      <c r="A41" s="9" t="s">
        <v>195</v>
      </c>
      <c r="B41" s="10" t="s">
        <v>4051</v>
      </c>
      <c r="C41" s="10" t="s">
        <v>4085</v>
      </c>
      <c r="D41" s="10" t="s">
        <v>4135</v>
      </c>
      <c r="E41" s="500"/>
      <c r="F41" s="10" t="s">
        <v>4087</v>
      </c>
      <c r="G41" s="331" t="s">
        <v>4088</v>
      </c>
      <c r="H41" s="331" t="s">
        <v>1740</v>
      </c>
      <c r="I41" s="331" t="s">
        <v>77</v>
      </c>
      <c r="J41" s="331" t="s">
        <v>3859</v>
      </c>
      <c r="K41" s="331" t="s">
        <v>83</v>
      </c>
      <c r="L41" s="331" t="s">
        <v>4089</v>
      </c>
      <c r="M41" s="331" t="s">
        <v>241</v>
      </c>
      <c r="N41" s="331" t="s">
        <v>4090</v>
      </c>
      <c r="O41" s="331" t="s">
        <v>83</v>
      </c>
      <c r="P41" s="331" t="s">
        <v>4091</v>
      </c>
      <c r="Q41" s="331" t="s">
        <v>4092</v>
      </c>
      <c r="R41" s="331" t="s">
        <v>4093</v>
      </c>
      <c r="S41" s="485" t="s">
        <v>3162</v>
      </c>
      <c r="T41" s="485" t="s">
        <v>4094</v>
      </c>
    </row>
    <row r="42" spans="1:47" s="498" customFormat="1" ht="15.75" customHeight="1">
      <c r="A42" s="493"/>
      <c r="B42" s="494"/>
      <c r="C42" s="495"/>
      <c r="D42" s="496"/>
      <c r="E42" s="501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</row>
    <row r="43" spans="1:47" s="485" customFormat="1" ht="27.75" customHeight="1">
      <c r="A43" s="592" t="s">
        <v>4493</v>
      </c>
      <c r="B43" s="593"/>
      <c r="C43" s="593"/>
      <c r="D43" s="593"/>
      <c r="E43" s="594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</row>
    <row r="44" spans="1:47" s="6" customFormat="1" ht="27" customHeight="1">
      <c r="A44" s="482" t="s">
        <v>4482</v>
      </c>
      <c r="B44" s="482" t="s">
        <v>4488</v>
      </c>
      <c r="C44" s="486" t="s">
        <v>4487</v>
      </c>
      <c r="D44" s="10"/>
      <c r="E44" s="484" t="s">
        <v>4485</v>
      </c>
    </row>
    <row r="45" spans="1:47" s="364" customFormat="1" ht="42" customHeight="1">
      <c r="A45" s="9" t="s">
        <v>70</v>
      </c>
      <c r="B45" s="10" t="s">
        <v>4072</v>
      </c>
      <c r="C45" s="10" t="s">
        <v>4073</v>
      </c>
      <c r="D45" s="350" t="s">
        <v>4070</v>
      </c>
      <c r="E45" s="500" t="s">
        <v>4494</v>
      </c>
      <c r="F45" s="10" t="s">
        <v>4017</v>
      </c>
      <c r="G45" s="10" t="s">
        <v>75</v>
      </c>
      <c r="H45" s="10" t="s">
        <v>1740</v>
      </c>
      <c r="I45" s="10" t="s">
        <v>159</v>
      </c>
      <c r="J45" s="10" t="s">
        <v>3933</v>
      </c>
      <c r="K45" s="10" t="s">
        <v>3934</v>
      </c>
      <c r="L45" s="7" t="s">
        <v>3976</v>
      </c>
      <c r="M45" s="350" t="s">
        <v>675</v>
      </c>
      <c r="N45" s="7" t="s">
        <v>3977</v>
      </c>
      <c r="O45" s="7" t="s">
        <v>83</v>
      </c>
      <c r="P45" s="7" t="s">
        <v>3978</v>
      </c>
      <c r="Q45" s="7" t="s">
        <v>4508</v>
      </c>
      <c r="R45" s="7" t="s">
        <v>3955</v>
      </c>
      <c r="S45" s="7" t="s">
        <v>3978</v>
      </c>
      <c r="T45" s="7" t="s">
        <v>4508</v>
      </c>
      <c r="U45" s="7" t="s">
        <v>3955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7" s="6" customFormat="1" ht="42" customHeight="1">
      <c r="A46" s="9" t="s">
        <v>195</v>
      </c>
      <c r="B46" s="350" t="s">
        <v>4068</v>
      </c>
      <c r="C46" s="350" t="s">
        <v>4069</v>
      </c>
      <c r="D46" s="10" t="s">
        <v>4127</v>
      </c>
      <c r="E46" s="500" t="s">
        <v>4494</v>
      </c>
      <c r="F46" s="350" t="s">
        <v>4071</v>
      </c>
      <c r="G46" s="350" t="s">
        <v>241</v>
      </c>
      <c r="H46" s="350" t="s">
        <v>1740</v>
      </c>
      <c r="I46" s="350" t="s">
        <v>159</v>
      </c>
      <c r="J46" s="350" t="s">
        <v>3933</v>
      </c>
      <c r="K46" s="350" t="s">
        <v>3934</v>
      </c>
      <c r="L46" s="350" t="s">
        <v>3935</v>
      </c>
      <c r="M46" s="350" t="s">
        <v>809</v>
      </c>
      <c r="N46" s="350" t="s">
        <v>3859</v>
      </c>
      <c r="O46" s="350" t="s">
        <v>83</v>
      </c>
      <c r="P46" s="350" t="s">
        <v>3936</v>
      </c>
      <c r="Q46" s="350" t="s">
        <v>2948</v>
      </c>
      <c r="R46" s="350" t="s">
        <v>3937</v>
      </c>
      <c r="S46" s="350" t="s">
        <v>3936</v>
      </c>
      <c r="T46" s="350" t="s">
        <v>2948</v>
      </c>
      <c r="U46" s="350" t="s">
        <v>3937</v>
      </c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</row>
    <row r="47" spans="1:47" s="6" customFormat="1" ht="42" customHeight="1">
      <c r="A47" s="9" t="s">
        <v>4106</v>
      </c>
      <c r="B47" s="10" t="s">
        <v>4126</v>
      </c>
      <c r="C47" s="10" t="s">
        <v>3951</v>
      </c>
      <c r="D47" s="10" t="s">
        <v>4016</v>
      </c>
      <c r="E47" s="500"/>
      <c r="F47" s="10" t="s">
        <v>2747</v>
      </c>
      <c r="G47" s="10" t="s">
        <v>3952</v>
      </c>
      <c r="H47" s="10" t="s">
        <v>1740</v>
      </c>
      <c r="I47" s="10" t="s">
        <v>159</v>
      </c>
      <c r="J47" s="10" t="s">
        <v>3890</v>
      </c>
      <c r="K47" s="10" t="s">
        <v>3891</v>
      </c>
      <c r="L47" s="10" t="s">
        <v>4005</v>
      </c>
      <c r="M47" s="10" t="s">
        <v>152</v>
      </c>
      <c r="N47" s="10" t="s">
        <v>4006</v>
      </c>
      <c r="O47" s="10" t="s">
        <v>207</v>
      </c>
      <c r="P47" s="10" t="s">
        <v>3953</v>
      </c>
      <c r="Q47" s="10" t="s">
        <v>3954</v>
      </c>
      <c r="R47" s="10" t="s">
        <v>3955</v>
      </c>
      <c r="S47" s="10" t="s">
        <v>4007</v>
      </c>
      <c r="T47" s="10" t="s">
        <v>3884</v>
      </c>
      <c r="U47" s="10"/>
    </row>
    <row r="48" spans="1:47" s="79" customFormat="1" ht="42" customHeight="1">
      <c r="A48" s="9" t="s">
        <v>3932</v>
      </c>
      <c r="B48" s="10" t="s">
        <v>4118</v>
      </c>
      <c r="C48" s="10" t="s">
        <v>4015</v>
      </c>
      <c r="D48" s="479"/>
      <c r="E48" s="500"/>
      <c r="F48" s="10" t="s">
        <v>4017</v>
      </c>
      <c r="G48" s="10" t="s">
        <v>75</v>
      </c>
      <c r="H48" s="10" t="s">
        <v>1740</v>
      </c>
      <c r="I48" s="10" t="s">
        <v>159</v>
      </c>
      <c r="J48" s="10" t="s">
        <v>3933</v>
      </c>
      <c r="K48" s="10" t="s">
        <v>3934</v>
      </c>
      <c r="L48" s="10" t="s">
        <v>4018</v>
      </c>
      <c r="M48" s="10" t="s">
        <v>83</v>
      </c>
      <c r="N48" s="10" t="s">
        <v>4019</v>
      </c>
      <c r="O48" s="10" t="s">
        <v>320</v>
      </c>
      <c r="P48" s="10" t="s">
        <v>4020</v>
      </c>
      <c r="Q48" s="10" t="s">
        <v>2948</v>
      </c>
      <c r="R48" s="10"/>
      <c r="S48" s="10" t="s">
        <v>4020</v>
      </c>
      <c r="T48" s="10" t="s">
        <v>2948</v>
      </c>
      <c r="U48" s="1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37" s="498" customFormat="1" ht="15.75" customHeight="1">
      <c r="A49" s="493"/>
      <c r="B49" s="494"/>
      <c r="C49" s="495"/>
      <c r="D49" s="496"/>
      <c r="E49" s="501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</row>
    <row r="50" spans="1:37" s="485" customFormat="1" ht="27.75" customHeight="1">
      <c r="A50" s="592" t="s">
        <v>4495</v>
      </c>
      <c r="B50" s="593"/>
      <c r="C50" s="593"/>
      <c r="D50" s="593"/>
      <c r="E50" s="594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</row>
    <row r="51" spans="1:37" s="6" customFormat="1" ht="27" customHeight="1">
      <c r="A51" s="482" t="s">
        <v>4482</v>
      </c>
      <c r="B51" s="482" t="s">
        <v>4488</v>
      </c>
      <c r="C51" s="486" t="s">
        <v>4487</v>
      </c>
      <c r="D51" s="10"/>
      <c r="E51" s="484" t="s">
        <v>4485</v>
      </c>
    </row>
    <row r="52" spans="1:37" s="364" customFormat="1" ht="42" customHeight="1">
      <c r="A52" s="9" t="s">
        <v>70</v>
      </c>
      <c r="B52" s="10" t="s">
        <v>4128</v>
      </c>
      <c r="C52" s="10" t="s">
        <v>4104</v>
      </c>
      <c r="D52" s="350" t="s">
        <v>4070</v>
      </c>
      <c r="E52" s="500" t="s">
        <v>4494</v>
      </c>
      <c r="F52" s="10" t="s">
        <v>4107</v>
      </c>
      <c r="G52" s="10" t="s">
        <v>3952</v>
      </c>
      <c r="H52" s="10" t="s">
        <v>1740</v>
      </c>
      <c r="I52" s="10" t="s">
        <v>159</v>
      </c>
      <c r="J52" s="10" t="s">
        <v>4108</v>
      </c>
      <c r="K52" s="10" t="s">
        <v>83</v>
      </c>
      <c r="L52" s="10" t="s">
        <v>4109</v>
      </c>
      <c r="M52" s="10" t="s">
        <v>4110</v>
      </c>
      <c r="N52" s="10" t="s">
        <v>3859</v>
      </c>
      <c r="O52" s="10" t="s">
        <v>83</v>
      </c>
      <c r="P52" s="10" t="s">
        <v>3986</v>
      </c>
      <c r="Q52" s="10" t="s">
        <v>2948</v>
      </c>
      <c r="R52" s="10" t="s">
        <v>3987</v>
      </c>
      <c r="S52" s="10" t="s">
        <v>4111</v>
      </c>
      <c r="T52" s="10" t="s">
        <v>4112</v>
      </c>
      <c r="U52" s="1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6" customFormat="1" ht="42" customHeight="1">
      <c r="A53" s="9" t="s">
        <v>195</v>
      </c>
      <c r="B53" s="10" t="s">
        <v>4064</v>
      </c>
      <c r="C53" s="10" t="s">
        <v>4065</v>
      </c>
      <c r="D53" s="10" t="s">
        <v>4120</v>
      </c>
      <c r="E53" s="500" t="s">
        <v>4494</v>
      </c>
      <c r="F53" s="350" t="s">
        <v>4067</v>
      </c>
      <c r="G53" s="350" t="s">
        <v>241</v>
      </c>
      <c r="H53" s="350" t="s">
        <v>1740</v>
      </c>
      <c r="I53" s="350" t="s">
        <v>159</v>
      </c>
      <c r="J53" s="350" t="s">
        <v>3828</v>
      </c>
      <c r="K53" s="350" t="s">
        <v>83</v>
      </c>
      <c r="L53" s="350" t="s">
        <v>3942</v>
      </c>
      <c r="M53" s="350" t="s">
        <v>320</v>
      </c>
      <c r="N53" s="350" t="s">
        <v>3943</v>
      </c>
      <c r="O53" s="350" t="s">
        <v>83</v>
      </c>
      <c r="P53" s="350" t="s">
        <v>3944</v>
      </c>
      <c r="Q53" s="350" t="s">
        <v>3945</v>
      </c>
      <c r="R53" s="350" t="s">
        <v>3946</v>
      </c>
      <c r="S53" s="350" t="s">
        <v>3944</v>
      </c>
      <c r="T53" s="350" t="s">
        <v>3945</v>
      </c>
      <c r="U53" s="350" t="s">
        <v>3946</v>
      </c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</row>
    <row r="54" spans="1:37" s="6" customFormat="1" ht="42" customHeight="1">
      <c r="A54" s="9" t="s">
        <v>4106</v>
      </c>
      <c r="B54" s="10" t="s">
        <v>4119</v>
      </c>
      <c r="C54" s="10" t="s">
        <v>3959</v>
      </c>
      <c r="D54" s="10" t="s">
        <v>4003</v>
      </c>
      <c r="E54" s="466"/>
      <c r="F54" s="10" t="s">
        <v>4121</v>
      </c>
      <c r="G54" s="10" t="s">
        <v>3952</v>
      </c>
      <c r="H54" s="10" t="s">
        <v>1740</v>
      </c>
      <c r="I54" s="10" t="s">
        <v>159</v>
      </c>
      <c r="J54" s="10" t="s">
        <v>3960</v>
      </c>
      <c r="K54" s="10" t="s">
        <v>87</v>
      </c>
      <c r="L54" s="10" t="s">
        <v>4122</v>
      </c>
      <c r="M54" s="10" t="s">
        <v>241</v>
      </c>
      <c r="N54" s="10" t="s">
        <v>4123</v>
      </c>
      <c r="O54" s="10" t="s">
        <v>83</v>
      </c>
      <c r="P54" s="10" t="s">
        <v>3961</v>
      </c>
      <c r="Q54" s="10" t="s">
        <v>3962</v>
      </c>
      <c r="R54" s="10" t="s">
        <v>3963</v>
      </c>
      <c r="S54" s="10" t="s">
        <v>4124</v>
      </c>
      <c r="T54" s="10" t="s">
        <v>4125</v>
      </c>
      <c r="U54" s="10"/>
    </row>
    <row r="55" spans="1:37" s="79" customFormat="1" ht="42" customHeight="1">
      <c r="A55" s="9" t="s">
        <v>3932</v>
      </c>
      <c r="B55" s="104" t="s">
        <v>4063</v>
      </c>
      <c r="C55" s="104" t="s">
        <v>2319</v>
      </c>
      <c r="D55" s="479"/>
      <c r="E55" s="503"/>
      <c r="F55" s="10" t="s">
        <v>4004</v>
      </c>
      <c r="G55" s="10" t="s">
        <v>106</v>
      </c>
      <c r="H55" s="10" t="s">
        <v>1740</v>
      </c>
      <c r="I55" s="10" t="s">
        <v>159</v>
      </c>
      <c r="J55" s="10" t="s">
        <v>3890</v>
      </c>
      <c r="K55" s="10" t="s">
        <v>3891</v>
      </c>
      <c r="L55" s="10" t="s">
        <v>4005</v>
      </c>
      <c r="M55" s="10" t="s">
        <v>152</v>
      </c>
      <c r="N55" s="10" t="s">
        <v>4006</v>
      </c>
      <c r="O55" s="10" t="s">
        <v>207</v>
      </c>
      <c r="P55" s="10" t="s">
        <v>3953</v>
      </c>
      <c r="Q55" s="10" t="s">
        <v>3954</v>
      </c>
      <c r="R55" s="10" t="s">
        <v>3955</v>
      </c>
      <c r="S55" s="10" t="s">
        <v>4007</v>
      </c>
      <c r="T55" s="10" t="s">
        <v>3884</v>
      </c>
      <c r="U55" s="1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s="498" customFormat="1" ht="15.75" customHeight="1">
      <c r="A56" s="493"/>
      <c r="B56" s="494"/>
      <c r="C56" s="495"/>
      <c r="D56" s="496"/>
      <c r="E56" s="501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</row>
    <row r="57" spans="1:37" s="485" customFormat="1" ht="27.75" customHeight="1">
      <c r="A57" s="592" t="s">
        <v>4496</v>
      </c>
      <c r="B57" s="593"/>
      <c r="C57" s="593"/>
      <c r="D57" s="593"/>
      <c r="E57" s="594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</row>
    <row r="58" spans="1:37" s="6" customFormat="1" ht="27" customHeight="1">
      <c r="A58" s="482" t="s">
        <v>4482</v>
      </c>
      <c r="B58" s="482" t="s">
        <v>4488</v>
      </c>
      <c r="C58" s="486" t="s">
        <v>4487</v>
      </c>
      <c r="D58" s="10"/>
      <c r="E58" s="484" t="s">
        <v>4485</v>
      </c>
    </row>
    <row r="59" spans="1:37" s="6" customFormat="1" ht="42" customHeight="1">
      <c r="A59" s="9" t="s">
        <v>70</v>
      </c>
      <c r="B59" s="10" t="s">
        <v>4072</v>
      </c>
      <c r="C59" s="10" t="s">
        <v>4073</v>
      </c>
      <c r="D59" s="10" t="s">
        <v>4105</v>
      </c>
      <c r="E59" s="500">
        <v>8</v>
      </c>
      <c r="F59" s="10" t="s">
        <v>4017</v>
      </c>
      <c r="G59" s="10" t="s">
        <v>75</v>
      </c>
      <c r="H59" s="10" t="s">
        <v>1740</v>
      </c>
      <c r="I59" s="10" t="s">
        <v>159</v>
      </c>
      <c r="J59" s="10" t="s">
        <v>3933</v>
      </c>
      <c r="K59" s="10" t="s">
        <v>3934</v>
      </c>
      <c r="L59" s="7" t="s">
        <v>3976</v>
      </c>
      <c r="M59" s="350" t="s">
        <v>675</v>
      </c>
      <c r="N59" s="7" t="s">
        <v>3977</v>
      </c>
      <c r="O59" s="7" t="s">
        <v>83</v>
      </c>
      <c r="P59" s="7" t="s">
        <v>3978</v>
      </c>
      <c r="Q59" s="7" t="s">
        <v>4508</v>
      </c>
      <c r="R59" s="7" t="s">
        <v>3955</v>
      </c>
      <c r="S59" s="7" t="s">
        <v>3978</v>
      </c>
      <c r="T59" s="7" t="s">
        <v>4508</v>
      </c>
      <c r="U59" s="7" t="s">
        <v>3955</v>
      </c>
      <c r="V59" s="10"/>
    </row>
    <row r="60" spans="1:37" s="364" customFormat="1" ht="42" customHeight="1">
      <c r="A60" s="9" t="s">
        <v>195</v>
      </c>
      <c r="B60" s="10" t="s">
        <v>4128</v>
      </c>
      <c r="C60" s="10" t="s">
        <v>4104</v>
      </c>
      <c r="D60" s="350" t="s">
        <v>4070</v>
      </c>
      <c r="E60" s="500">
        <v>8</v>
      </c>
      <c r="F60" s="10" t="s">
        <v>4107</v>
      </c>
      <c r="G60" s="10" t="s">
        <v>3952</v>
      </c>
      <c r="H60" s="10" t="s">
        <v>1740</v>
      </c>
      <c r="I60" s="10" t="s">
        <v>159</v>
      </c>
      <c r="J60" s="10" t="s">
        <v>4108</v>
      </c>
      <c r="K60" s="10" t="s">
        <v>83</v>
      </c>
      <c r="L60" s="10" t="s">
        <v>4109</v>
      </c>
      <c r="M60" s="10" t="s">
        <v>4110</v>
      </c>
      <c r="N60" s="10" t="s">
        <v>3859</v>
      </c>
      <c r="O60" s="10" t="s">
        <v>83</v>
      </c>
      <c r="P60" s="10" t="s">
        <v>3986</v>
      </c>
      <c r="Q60" s="10" t="s">
        <v>2948</v>
      </c>
      <c r="R60" s="10" t="s">
        <v>3987</v>
      </c>
      <c r="S60" s="10" t="s">
        <v>4111</v>
      </c>
      <c r="T60" s="10"/>
      <c r="U60" s="10" t="s">
        <v>4112</v>
      </c>
      <c r="V60" s="10"/>
    </row>
    <row r="61" spans="1:37" s="79" customFormat="1" ht="42" customHeight="1">
      <c r="A61" s="9" t="s">
        <v>4106</v>
      </c>
      <c r="B61" s="350" t="s">
        <v>4068</v>
      </c>
      <c r="C61" s="350" t="s">
        <v>4069</v>
      </c>
      <c r="D61" s="478"/>
      <c r="E61" s="504">
        <v>7.5</v>
      </c>
      <c r="F61" s="350" t="s">
        <v>4071</v>
      </c>
      <c r="G61" s="350" t="s">
        <v>241</v>
      </c>
      <c r="H61" s="350" t="s">
        <v>1740</v>
      </c>
      <c r="I61" s="350" t="s">
        <v>159</v>
      </c>
      <c r="J61" s="350" t="s">
        <v>3933</v>
      </c>
      <c r="K61" s="350" t="s">
        <v>3934</v>
      </c>
      <c r="L61" s="350" t="s">
        <v>3935</v>
      </c>
      <c r="M61" s="350" t="s">
        <v>809</v>
      </c>
      <c r="N61" s="350" t="s">
        <v>3859</v>
      </c>
      <c r="O61" s="350" t="s">
        <v>83</v>
      </c>
      <c r="P61" s="350" t="s">
        <v>3936</v>
      </c>
      <c r="Q61" s="350" t="s">
        <v>2948</v>
      </c>
      <c r="R61" s="350" t="s">
        <v>3937</v>
      </c>
      <c r="S61" s="350" t="s">
        <v>3936</v>
      </c>
      <c r="T61" s="350" t="s">
        <v>2948</v>
      </c>
      <c r="U61" s="350" t="s">
        <v>3937</v>
      </c>
    </row>
    <row r="62" spans="1:37" s="6" customFormat="1" ht="42" customHeight="1">
      <c r="A62" s="9" t="s">
        <v>3932</v>
      </c>
      <c r="B62" s="10" t="s">
        <v>4064</v>
      </c>
      <c r="C62" s="10" t="s">
        <v>4065</v>
      </c>
      <c r="D62" s="10" t="s">
        <v>4120</v>
      </c>
      <c r="E62" s="500"/>
      <c r="F62" s="350" t="s">
        <v>4067</v>
      </c>
      <c r="G62" s="350" t="s">
        <v>241</v>
      </c>
      <c r="H62" s="350" t="s">
        <v>1740</v>
      </c>
      <c r="I62" s="350" t="s">
        <v>159</v>
      </c>
      <c r="J62" s="350" t="s">
        <v>3828</v>
      </c>
      <c r="K62" s="350" t="s">
        <v>83</v>
      </c>
      <c r="L62" s="350" t="s">
        <v>3942</v>
      </c>
      <c r="M62" s="350" t="s">
        <v>320</v>
      </c>
      <c r="N62" s="350" t="s">
        <v>3943</v>
      </c>
      <c r="O62" s="350" t="s">
        <v>83</v>
      </c>
      <c r="P62" s="350" t="s">
        <v>3944</v>
      </c>
      <c r="Q62" s="350" t="s">
        <v>3945</v>
      </c>
      <c r="R62" s="350" t="s">
        <v>3946</v>
      </c>
      <c r="S62" s="350" t="s">
        <v>3944</v>
      </c>
      <c r="T62" s="350" t="s">
        <v>3945</v>
      </c>
      <c r="U62" s="350" t="s">
        <v>3946</v>
      </c>
      <c r="V62" s="10"/>
    </row>
    <row r="63" spans="1:37" s="498" customFormat="1" ht="15.75" customHeight="1">
      <c r="A63" s="493"/>
      <c r="B63" s="494"/>
      <c r="C63" s="495"/>
      <c r="D63" s="496"/>
      <c r="E63" s="501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</row>
    <row r="64" spans="1:37" s="485" customFormat="1" ht="27.75" customHeight="1">
      <c r="A64" s="592" t="s">
        <v>4497</v>
      </c>
      <c r="B64" s="593"/>
      <c r="C64" s="593"/>
      <c r="D64" s="593"/>
      <c r="E64" s="594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</row>
    <row r="65" spans="1:45" s="6" customFormat="1" ht="27" customHeight="1">
      <c r="A65" s="482" t="s">
        <v>4482</v>
      </c>
      <c r="B65" s="482" t="s">
        <v>4488</v>
      </c>
      <c r="C65" s="486" t="s">
        <v>4487</v>
      </c>
      <c r="D65" s="10"/>
      <c r="E65" s="484" t="s">
        <v>4485</v>
      </c>
    </row>
    <row r="66" spans="1:45" s="6" customFormat="1" ht="42" customHeight="1">
      <c r="A66" s="9" t="s">
        <v>70</v>
      </c>
      <c r="B66" s="10" t="s">
        <v>4129</v>
      </c>
      <c r="C66" s="10" t="s">
        <v>3815</v>
      </c>
      <c r="D66" s="10" t="s">
        <v>4135</v>
      </c>
      <c r="E66" s="504">
        <v>7.5</v>
      </c>
      <c r="F66" s="10" t="s">
        <v>4017</v>
      </c>
      <c r="G66" s="10" t="s">
        <v>75</v>
      </c>
      <c r="H66" s="10" t="s">
        <v>1740</v>
      </c>
      <c r="I66" s="10" t="s">
        <v>159</v>
      </c>
      <c r="J66" s="10" t="s">
        <v>3933</v>
      </c>
      <c r="K66" s="10" t="s">
        <v>3934</v>
      </c>
      <c r="L66" s="10" t="s">
        <v>4018</v>
      </c>
      <c r="M66" s="10" t="s">
        <v>83</v>
      </c>
      <c r="N66" s="10" t="s">
        <v>4019</v>
      </c>
      <c r="O66" s="10" t="s">
        <v>320</v>
      </c>
      <c r="P66" s="10" t="s">
        <v>4020</v>
      </c>
      <c r="Q66" s="10" t="s">
        <v>2948</v>
      </c>
      <c r="R66" s="10"/>
      <c r="S66" s="10" t="s">
        <v>4020</v>
      </c>
      <c r="T66" s="10" t="s">
        <v>2948</v>
      </c>
      <c r="U66" s="10"/>
    </row>
    <row r="67" spans="1:45" s="6" customFormat="1" ht="42" customHeight="1">
      <c r="A67" s="9" t="s">
        <v>195</v>
      </c>
      <c r="B67" s="10" t="s">
        <v>4133</v>
      </c>
      <c r="C67" s="10" t="s">
        <v>4134</v>
      </c>
      <c r="D67" s="10" t="s">
        <v>4086</v>
      </c>
      <c r="E67" s="500"/>
      <c r="F67" s="10" t="s">
        <v>4136</v>
      </c>
      <c r="G67" s="10" t="s">
        <v>75</v>
      </c>
      <c r="H67" s="10" t="s">
        <v>1740</v>
      </c>
      <c r="I67" s="10" t="s">
        <v>291</v>
      </c>
      <c r="J67" s="10" t="s">
        <v>3933</v>
      </c>
      <c r="K67" s="10" t="s">
        <v>3934</v>
      </c>
      <c r="L67" s="10" t="s">
        <v>4137</v>
      </c>
      <c r="M67" s="10" t="s">
        <v>83</v>
      </c>
      <c r="N67" s="10" t="s">
        <v>3997</v>
      </c>
      <c r="O67" s="10" t="s">
        <v>83</v>
      </c>
      <c r="P67" s="10" t="s">
        <v>3986</v>
      </c>
      <c r="Q67" s="10" t="s">
        <v>2948</v>
      </c>
      <c r="R67" s="10" t="s">
        <v>3987</v>
      </c>
      <c r="S67" s="10" t="s">
        <v>3862</v>
      </c>
      <c r="T67" s="10" t="s">
        <v>3863</v>
      </c>
      <c r="U67" s="10" t="s">
        <v>3864</v>
      </c>
    </row>
    <row r="68" spans="1:45" ht="42" customHeight="1">
      <c r="A68" s="9" t="s">
        <v>4106</v>
      </c>
      <c r="B68" s="10" t="s">
        <v>4051</v>
      </c>
      <c r="C68" s="10" t="s">
        <v>4085</v>
      </c>
      <c r="E68" s="500"/>
      <c r="F68" s="7" t="s">
        <v>4130</v>
      </c>
      <c r="G68" s="7" t="s">
        <v>4509</v>
      </c>
      <c r="H68" s="10" t="s">
        <v>1740</v>
      </c>
      <c r="I68" s="10" t="s">
        <v>77</v>
      </c>
      <c r="J68" s="7" t="s">
        <v>4131</v>
      </c>
      <c r="K68" s="7" t="s">
        <v>177</v>
      </c>
      <c r="L68" s="10" t="s">
        <v>4132</v>
      </c>
      <c r="M68" s="7" t="s">
        <v>4510</v>
      </c>
      <c r="N68" s="7" t="s">
        <v>3853</v>
      </c>
      <c r="O68" s="7" t="s">
        <v>177</v>
      </c>
      <c r="P68" s="7" t="s">
        <v>4511</v>
      </c>
      <c r="Q68" s="7" t="s">
        <v>3820</v>
      </c>
      <c r="R68" s="10"/>
      <c r="S68" s="7" t="s">
        <v>3829</v>
      </c>
      <c r="T68" s="7" t="s">
        <v>3830</v>
      </c>
      <c r="U68" s="10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</sheetData>
  <mergeCells count="11">
    <mergeCell ref="A1:XFD1"/>
    <mergeCell ref="A38:E38"/>
    <mergeCell ref="A43:E43"/>
    <mergeCell ref="A50:E50"/>
    <mergeCell ref="A57:E57"/>
    <mergeCell ref="A64:E64"/>
    <mergeCell ref="A2:E2"/>
    <mergeCell ref="A7:E7"/>
    <mergeCell ref="A15:E15"/>
    <mergeCell ref="A23:E23"/>
    <mergeCell ref="A31:E3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6ABC-5F73-4EFA-8E67-600DC2314BB8}">
  <dimension ref="A1:DK624"/>
  <sheetViews>
    <sheetView topLeftCell="A104" workbookViewId="0">
      <selection activeCell="O115" sqref="O115"/>
    </sheetView>
  </sheetViews>
  <sheetFormatPr defaultRowHeight="15"/>
  <cols>
    <col min="2" max="2" width="12.140625" customWidth="1"/>
  </cols>
  <sheetData>
    <row r="1" spans="1:109" s="6" customFormat="1" ht="32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3" t="s">
        <v>5</v>
      </c>
      <c r="I1" s="3" t="s">
        <v>6</v>
      </c>
      <c r="J1" s="3" t="s">
        <v>7</v>
      </c>
      <c r="K1" s="2"/>
      <c r="L1" s="2"/>
      <c r="M1" s="2"/>
      <c r="N1" s="2"/>
      <c r="O1" s="2"/>
      <c r="P1" s="2"/>
      <c r="Q1" s="4" t="s">
        <v>8</v>
      </c>
      <c r="R1" s="2"/>
      <c r="S1" s="4" t="s">
        <v>9</v>
      </c>
      <c r="T1" s="2"/>
      <c r="U1" s="2"/>
      <c r="V1" s="2"/>
      <c r="W1" s="5" t="s">
        <v>10</v>
      </c>
      <c r="X1" s="5" t="s">
        <v>11</v>
      </c>
      <c r="Y1" s="1"/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19</v>
      </c>
      <c r="AH1" s="1" t="s">
        <v>20</v>
      </c>
      <c r="AI1" s="1" t="s">
        <v>21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</row>
    <row r="2" spans="1:109" s="8" customFormat="1" ht="41.25" customHeight="1">
      <c r="A2" s="7" t="s">
        <v>65</v>
      </c>
      <c r="B2" s="7" t="s">
        <v>66</v>
      </c>
      <c r="C2" s="7" t="s">
        <v>67</v>
      </c>
      <c r="D2" s="7" t="s">
        <v>68</v>
      </c>
      <c r="E2" s="7" t="s">
        <v>69</v>
      </c>
      <c r="F2" s="7"/>
      <c r="G2" s="7"/>
      <c r="H2" s="7" t="s">
        <v>70</v>
      </c>
      <c r="I2" s="7">
        <v>80</v>
      </c>
      <c r="J2" s="7">
        <v>84</v>
      </c>
      <c r="K2" s="7"/>
      <c r="L2" s="7"/>
      <c r="M2" s="7"/>
      <c r="N2" s="7"/>
      <c r="O2" s="7"/>
      <c r="P2" s="7"/>
      <c r="Q2" s="7">
        <f>SUM(I2:J2)/2</f>
        <v>82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 t="s">
        <v>71</v>
      </c>
      <c r="BB2" s="7" t="s">
        <v>72</v>
      </c>
      <c r="BC2" s="7" t="s">
        <v>73</v>
      </c>
      <c r="BD2" s="7"/>
      <c r="BE2" s="7" t="s">
        <v>74</v>
      </c>
      <c r="BF2" s="7" t="s">
        <v>75</v>
      </c>
      <c r="BG2" s="7" t="s">
        <v>76</v>
      </c>
      <c r="BH2" s="7" t="s">
        <v>77</v>
      </c>
      <c r="BI2" s="7" t="s">
        <v>78</v>
      </c>
      <c r="BJ2" s="7" t="s">
        <v>79</v>
      </c>
      <c r="BK2" s="7" t="s">
        <v>80</v>
      </c>
      <c r="BL2" s="7" t="s">
        <v>81</v>
      </c>
      <c r="BM2" s="7"/>
      <c r="BN2" s="7" t="s">
        <v>81</v>
      </c>
      <c r="BO2" s="7"/>
      <c r="BP2" s="7"/>
      <c r="BQ2" s="7" t="s">
        <v>82</v>
      </c>
      <c r="BR2" s="7" t="s">
        <v>83</v>
      </c>
      <c r="BS2" s="7" t="s">
        <v>84</v>
      </c>
      <c r="BT2" s="7" t="s">
        <v>85</v>
      </c>
      <c r="BU2" s="7" t="s">
        <v>86</v>
      </c>
      <c r="BV2" s="7" t="s">
        <v>87</v>
      </c>
      <c r="BW2" s="7"/>
      <c r="BX2" s="7"/>
      <c r="BY2" s="7" t="s">
        <v>88</v>
      </c>
      <c r="BZ2" s="7"/>
      <c r="CA2" s="7" t="s">
        <v>89</v>
      </c>
      <c r="CB2" s="7" t="s">
        <v>90</v>
      </c>
      <c r="CC2" s="7" t="s">
        <v>91</v>
      </c>
      <c r="CD2" s="7" t="s">
        <v>92</v>
      </c>
      <c r="CE2" s="7" t="s">
        <v>93</v>
      </c>
      <c r="CF2" s="7" t="s">
        <v>94</v>
      </c>
      <c r="CG2" s="7"/>
      <c r="CH2" s="7" t="s">
        <v>95</v>
      </c>
      <c r="CI2" s="7" t="s">
        <v>96</v>
      </c>
      <c r="CJ2" s="7" t="s">
        <v>97</v>
      </c>
      <c r="CK2" s="7" t="s">
        <v>98</v>
      </c>
      <c r="CL2" s="7"/>
      <c r="CM2" s="7" t="s">
        <v>71</v>
      </c>
      <c r="CN2" s="7" t="s">
        <v>71</v>
      </c>
      <c r="CO2" s="7"/>
      <c r="CP2" s="7"/>
      <c r="CQ2" s="7"/>
      <c r="CR2" s="7"/>
      <c r="CS2" s="7"/>
      <c r="CT2" s="7" t="s">
        <v>68</v>
      </c>
      <c r="CU2" s="7" t="s">
        <v>99</v>
      </c>
      <c r="CV2" s="7" t="s">
        <v>71</v>
      </c>
      <c r="CW2" s="7"/>
      <c r="CX2" s="7"/>
      <c r="CY2" s="7"/>
      <c r="CZ2" s="7"/>
      <c r="DA2" s="7"/>
      <c r="DB2" s="7" t="s">
        <v>88</v>
      </c>
      <c r="DC2" s="7"/>
      <c r="DD2" s="7" t="s">
        <v>89</v>
      </c>
      <c r="DE2" s="7" t="s">
        <v>90</v>
      </c>
    </row>
    <row r="3" spans="1:109" s="8" customFormat="1" ht="41.25" customHeight="1">
      <c r="A3" s="7" t="s">
        <v>65</v>
      </c>
      <c r="B3" s="7" t="s">
        <v>66</v>
      </c>
      <c r="C3" s="7" t="s">
        <v>100</v>
      </c>
      <c r="D3" s="7" t="s">
        <v>101</v>
      </c>
      <c r="E3" s="7" t="s">
        <v>102</v>
      </c>
      <c r="F3" s="7"/>
      <c r="G3" s="7"/>
      <c r="H3" s="7" t="s">
        <v>103</v>
      </c>
      <c r="I3" s="7"/>
      <c r="J3" s="7"/>
      <c r="K3" s="7"/>
      <c r="L3" s="7"/>
      <c r="M3" s="7"/>
      <c r="N3" s="7"/>
      <c r="O3" s="7"/>
      <c r="P3" s="7"/>
      <c r="Q3" s="7">
        <f t="shared" ref="Q3:Q19" si="0">SUM(I3:J3)/2</f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 t="s">
        <v>104</v>
      </c>
      <c r="BB3" s="7" t="s">
        <v>72</v>
      </c>
      <c r="BC3" s="7" t="s">
        <v>73</v>
      </c>
      <c r="BD3" s="7"/>
      <c r="BE3" s="7" t="s">
        <v>105</v>
      </c>
      <c r="BF3" s="7" t="s">
        <v>106</v>
      </c>
      <c r="BG3" s="7" t="s">
        <v>76</v>
      </c>
      <c r="BH3" s="7" t="s">
        <v>77</v>
      </c>
      <c r="BI3" s="7" t="s">
        <v>78</v>
      </c>
      <c r="BJ3" s="7" t="s">
        <v>107</v>
      </c>
      <c r="BK3" s="7"/>
      <c r="BL3" s="7" t="s">
        <v>108</v>
      </c>
      <c r="BM3" s="7"/>
      <c r="BN3" s="7" t="s">
        <v>80</v>
      </c>
      <c r="BO3" s="7"/>
      <c r="BP3" s="7"/>
      <c r="BQ3" s="7" t="s">
        <v>109</v>
      </c>
      <c r="BR3" s="7" t="s">
        <v>110</v>
      </c>
      <c r="BS3" s="7" t="s">
        <v>111</v>
      </c>
      <c r="BT3" s="7" t="s">
        <v>112</v>
      </c>
      <c r="BU3" s="7" t="s">
        <v>113</v>
      </c>
      <c r="BV3" s="7" t="s">
        <v>83</v>
      </c>
      <c r="BW3" s="7"/>
      <c r="BX3" s="7"/>
      <c r="BY3" s="7" t="s">
        <v>88</v>
      </c>
      <c r="BZ3" s="7"/>
      <c r="CA3" s="7" t="s">
        <v>89</v>
      </c>
      <c r="CB3" s="7" t="s">
        <v>90</v>
      </c>
      <c r="CC3" s="7" t="s">
        <v>91</v>
      </c>
      <c r="CD3" s="7" t="s">
        <v>92</v>
      </c>
      <c r="CE3" s="7" t="s">
        <v>93</v>
      </c>
      <c r="CF3" s="7" t="s">
        <v>94</v>
      </c>
      <c r="CG3" s="7"/>
      <c r="CH3" s="7" t="s">
        <v>95</v>
      </c>
      <c r="CI3" s="7" t="s">
        <v>96</v>
      </c>
      <c r="CJ3" s="7" t="s">
        <v>97</v>
      </c>
      <c r="CK3" s="7" t="s">
        <v>98</v>
      </c>
      <c r="CL3" s="7"/>
      <c r="CM3" s="7" t="s">
        <v>71</v>
      </c>
      <c r="CN3" s="7" t="s">
        <v>71</v>
      </c>
      <c r="CO3" s="7"/>
      <c r="CP3" s="7"/>
      <c r="CQ3" s="7"/>
      <c r="CR3" s="7"/>
      <c r="CS3" s="7"/>
      <c r="CT3" s="7" t="s">
        <v>101</v>
      </c>
      <c r="CU3" s="7" t="s">
        <v>99</v>
      </c>
      <c r="CV3" s="7" t="s">
        <v>71</v>
      </c>
      <c r="CW3" s="7"/>
      <c r="CX3" s="7"/>
      <c r="CY3" s="7"/>
      <c r="CZ3" s="7"/>
      <c r="DA3" s="7"/>
      <c r="DB3" s="7" t="s">
        <v>88</v>
      </c>
      <c r="DC3" s="7"/>
      <c r="DD3" s="7" t="s">
        <v>89</v>
      </c>
      <c r="DE3" s="7" t="s">
        <v>90</v>
      </c>
    </row>
    <row r="4" spans="1:109" s="8" customFormat="1" ht="41.25" customHeight="1">
      <c r="A4" s="7" t="s">
        <v>65</v>
      </c>
      <c r="B4" s="7" t="s">
        <v>66</v>
      </c>
      <c r="C4" s="7" t="s">
        <v>114</v>
      </c>
      <c r="D4" s="7" t="s">
        <v>115</v>
      </c>
      <c r="E4" s="7" t="s">
        <v>116</v>
      </c>
      <c r="F4" s="7"/>
      <c r="G4" s="7"/>
      <c r="H4" s="7" t="s">
        <v>70</v>
      </c>
      <c r="I4" s="7">
        <v>80</v>
      </c>
      <c r="J4" s="7">
        <v>80</v>
      </c>
      <c r="K4" s="7"/>
      <c r="L4" s="7"/>
      <c r="M4" s="7"/>
      <c r="N4" s="7"/>
      <c r="O4" s="7"/>
      <c r="P4" s="7"/>
      <c r="Q4" s="7">
        <f t="shared" si="0"/>
        <v>80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 t="s">
        <v>104</v>
      </c>
      <c r="BB4" s="7" t="s">
        <v>72</v>
      </c>
      <c r="BC4" s="7" t="s">
        <v>73</v>
      </c>
      <c r="BD4" s="7"/>
      <c r="BE4" s="7" t="s">
        <v>117</v>
      </c>
      <c r="BF4" s="7" t="s">
        <v>75</v>
      </c>
      <c r="BG4" s="7" t="s">
        <v>76</v>
      </c>
      <c r="BH4" s="7" t="s">
        <v>77</v>
      </c>
      <c r="BI4" s="7" t="s">
        <v>78</v>
      </c>
      <c r="BJ4" s="7" t="s">
        <v>118</v>
      </c>
      <c r="BK4" s="7" t="s">
        <v>119</v>
      </c>
      <c r="BL4" s="7" t="s">
        <v>120</v>
      </c>
      <c r="BM4" s="7" t="s">
        <v>121</v>
      </c>
      <c r="BN4" s="7" t="s">
        <v>122</v>
      </c>
      <c r="BO4" s="7"/>
      <c r="BP4" s="7"/>
      <c r="BQ4" s="7" t="s">
        <v>123</v>
      </c>
      <c r="BR4" s="7" t="s">
        <v>75</v>
      </c>
      <c r="BS4" s="7" t="s">
        <v>84</v>
      </c>
      <c r="BT4" s="7" t="s">
        <v>85</v>
      </c>
      <c r="BU4" s="7" t="s">
        <v>86</v>
      </c>
      <c r="BV4" s="7" t="s">
        <v>87</v>
      </c>
      <c r="BW4" s="7"/>
      <c r="BX4" s="7"/>
      <c r="BY4" s="7" t="s">
        <v>88</v>
      </c>
      <c r="BZ4" s="7"/>
      <c r="CA4" s="7" t="s">
        <v>89</v>
      </c>
      <c r="CB4" s="7" t="s">
        <v>90</v>
      </c>
      <c r="CC4" s="7" t="s">
        <v>91</v>
      </c>
      <c r="CD4" s="7" t="s">
        <v>92</v>
      </c>
      <c r="CE4" s="7" t="s">
        <v>93</v>
      </c>
      <c r="CF4" s="7" t="s">
        <v>94</v>
      </c>
      <c r="CG4" s="7"/>
      <c r="CH4" s="7" t="s">
        <v>95</v>
      </c>
      <c r="CI4" s="7" t="s">
        <v>96</v>
      </c>
      <c r="CJ4" s="7" t="s">
        <v>97</v>
      </c>
      <c r="CK4" s="7" t="s">
        <v>98</v>
      </c>
      <c r="CL4" s="7"/>
      <c r="CM4" s="7" t="s">
        <v>71</v>
      </c>
      <c r="CN4" s="7" t="s">
        <v>71</v>
      </c>
      <c r="CO4" s="7"/>
      <c r="CP4" s="7"/>
      <c r="CQ4" s="7"/>
      <c r="CR4" s="7"/>
      <c r="CS4" s="7"/>
      <c r="CT4" s="7"/>
      <c r="CU4" s="7" t="s">
        <v>99</v>
      </c>
      <c r="CV4" s="7" t="s">
        <v>71</v>
      </c>
      <c r="CW4" s="7"/>
      <c r="CX4" s="7"/>
      <c r="CY4" s="7"/>
      <c r="CZ4" s="7"/>
      <c r="DA4" s="7"/>
      <c r="DB4" s="7" t="s">
        <v>88</v>
      </c>
      <c r="DC4" s="7"/>
      <c r="DD4" s="7" t="s">
        <v>89</v>
      </c>
      <c r="DE4" s="7" t="s">
        <v>90</v>
      </c>
    </row>
    <row r="5" spans="1:109" s="8" customFormat="1" ht="41.25" customHeight="1">
      <c r="A5" s="7" t="s">
        <v>65</v>
      </c>
      <c r="B5" s="7" t="s">
        <v>66</v>
      </c>
      <c r="C5" s="7" t="s">
        <v>124</v>
      </c>
      <c r="D5" s="7" t="s">
        <v>125</v>
      </c>
      <c r="E5" s="7" t="s">
        <v>126</v>
      </c>
      <c r="F5" s="7"/>
      <c r="G5" s="7"/>
      <c r="H5" s="7" t="s">
        <v>70</v>
      </c>
      <c r="I5" s="7">
        <v>82</v>
      </c>
      <c r="J5" s="7">
        <v>86</v>
      </c>
      <c r="K5" s="7"/>
      <c r="L5" s="7"/>
      <c r="M5" s="7"/>
      <c r="N5" s="7"/>
      <c r="O5" s="7"/>
      <c r="P5" s="7"/>
      <c r="Q5" s="7">
        <f t="shared" si="0"/>
        <v>84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 t="s">
        <v>104</v>
      </c>
      <c r="BB5" s="7" t="s">
        <v>72</v>
      </c>
      <c r="BC5" s="7" t="s">
        <v>73</v>
      </c>
      <c r="BD5" s="7"/>
      <c r="BE5" s="7" t="s">
        <v>127</v>
      </c>
      <c r="BF5" s="7" t="s">
        <v>106</v>
      </c>
      <c r="BG5" s="7" t="s">
        <v>76</v>
      </c>
      <c r="BH5" s="7" t="s">
        <v>77</v>
      </c>
      <c r="BI5" s="7" t="s">
        <v>78</v>
      </c>
      <c r="BJ5" s="7" t="s">
        <v>107</v>
      </c>
      <c r="BK5" s="7"/>
      <c r="BL5" s="7" t="s">
        <v>128</v>
      </c>
      <c r="BM5" s="7"/>
      <c r="BN5" s="7" t="s">
        <v>129</v>
      </c>
      <c r="BO5" s="7"/>
      <c r="BP5" s="7"/>
      <c r="BQ5" s="7" t="s">
        <v>130</v>
      </c>
      <c r="BR5" s="7" t="s">
        <v>110</v>
      </c>
      <c r="BS5" s="7" t="s">
        <v>131</v>
      </c>
      <c r="BT5" s="7" t="s">
        <v>132</v>
      </c>
      <c r="BU5" s="7" t="s">
        <v>133</v>
      </c>
      <c r="BV5" s="7" t="s">
        <v>83</v>
      </c>
      <c r="BW5" s="7"/>
      <c r="BX5" s="7"/>
      <c r="BY5" s="7" t="s">
        <v>134</v>
      </c>
      <c r="BZ5" s="7"/>
      <c r="CA5" s="7" t="s">
        <v>135</v>
      </c>
      <c r="CB5" s="7" t="s">
        <v>136</v>
      </c>
      <c r="CC5" s="7" t="s">
        <v>137</v>
      </c>
      <c r="CD5" s="7" t="s">
        <v>138</v>
      </c>
      <c r="CE5" s="7" t="s">
        <v>139</v>
      </c>
      <c r="CF5" s="7" t="s">
        <v>140</v>
      </c>
      <c r="CG5" s="7"/>
      <c r="CH5" s="7" t="s">
        <v>141</v>
      </c>
      <c r="CI5" s="7" t="s">
        <v>141</v>
      </c>
      <c r="CJ5" s="7" t="s">
        <v>142</v>
      </c>
      <c r="CK5" s="7" t="s">
        <v>143</v>
      </c>
      <c r="CL5" s="7"/>
      <c r="CM5" s="7" t="s">
        <v>71</v>
      </c>
      <c r="CN5" s="7" t="s">
        <v>71</v>
      </c>
      <c r="CO5" s="7"/>
      <c r="CP5" s="7"/>
      <c r="CQ5" s="7"/>
      <c r="CR5" s="7"/>
      <c r="CS5" s="7"/>
      <c r="CT5" s="7" t="s">
        <v>125</v>
      </c>
      <c r="CU5" s="7" t="s">
        <v>99</v>
      </c>
      <c r="CV5" s="7" t="s">
        <v>71</v>
      </c>
      <c r="CW5" s="7"/>
      <c r="CX5" s="7"/>
      <c r="CY5" s="7"/>
      <c r="CZ5" s="7"/>
      <c r="DA5" s="7"/>
      <c r="DB5" s="7" t="s">
        <v>134</v>
      </c>
      <c r="DC5" s="7"/>
      <c r="DD5" s="7" t="s">
        <v>135</v>
      </c>
      <c r="DE5" s="7" t="s">
        <v>136</v>
      </c>
    </row>
    <row r="6" spans="1:109" s="8" customFormat="1" ht="41.25" customHeight="1">
      <c r="A6" s="7" t="s">
        <v>65</v>
      </c>
      <c r="B6" s="7" t="s">
        <v>66</v>
      </c>
      <c r="C6" s="7" t="s">
        <v>144</v>
      </c>
      <c r="D6" s="9" t="s">
        <v>145</v>
      </c>
      <c r="E6" s="7"/>
      <c r="F6" s="7"/>
      <c r="G6" s="7"/>
      <c r="H6" s="10" t="s">
        <v>70</v>
      </c>
      <c r="I6" s="7">
        <v>77</v>
      </c>
      <c r="J6" s="7">
        <v>74</v>
      </c>
      <c r="K6" s="7"/>
      <c r="L6" s="7"/>
      <c r="M6" s="7"/>
      <c r="N6" s="7"/>
      <c r="O6" s="7"/>
      <c r="P6" s="7"/>
      <c r="Q6" s="7">
        <f t="shared" si="0"/>
        <v>75.5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 t="s">
        <v>104</v>
      </c>
      <c r="BB6" s="7" t="s">
        <v>72</v>
      </c>
      <c r="BC6" s="7" t="s">
        <v>73</v>
      </c>
      <c r="BD6" s="7"/>
      <c r="BE6" s="7" t="s">
        <v>146</v>
      </c>
      <c r="BF6" s="7" t="s">
        <v>75</v>
      </c>
      <c r="BG6" s="7" t="s">
        <v>76</v>
      </c>
      <c r="BH6" s="7" t="s">
        <v>77</v>
      </c>
      <c r="BI6" s="7" t="s">
        <v>147</v>
      </c>
      <c r="BJ6" s="7" t="s">
        <v>148</v>
      </c>
      <c r="BK6" s="7"/>
      <c r="BL6" s="7" t="s">
        <v>149</v>
      </c>
      <c r="BM6" s="7" t="s">
        <v>150</v>
      </c>
      <c r="BN6" s="7" t="s">
        <v>81</v>
      </c>
      <c r="BO6" s="7"/>
      <c r="BP6" s="7"/>
      <c r="BQ6" s="7" t="s">
        <v>123</v>
      </c>
      <c r="BR6" s="7" t="s">
        <v>75</v>
      </c>
      <c r="BS6" s="7" t="s">
        <v>151</v>
      </c>
      <c r="BT6" s="7" t="s">
        <v>152</v>
      </c>
      <c r="BU6" s="7" t="s">
        <v>153</v>
      </c>
      <c r="BV6" s="7" t="s">
        <v>110</v>
      </c>
      <c r="BW6" s="7"/>
      <c r="BX6" s="7"/>
      <c r="BY6" s="7" t="s">
        <v>134</v>
      </c>
      <c r="BZ6" s="7"/>
      <c r="CA6" s="7" t="s">
        <v>135</v>
      </c>
      <c r="CB6" s="7" t="s">
        <v>136</v>
      </c>
      <c r="CC6" s="7" t="s">
        <v>137</v>
      </c>
      <c r="CD6" s="7" t="s">
        <v>138</v>
      </c>
      <c r="CE6" s="7" t="s">
        <v>139</v>
      </c>
      <c r="CF6" s="7" t="s">
        <v>140</v>
      </c>
      <c r="CG6" s="7"/>
      <c r="CH6" s="7" t="s">
        <v>141</v>
      </c>
      <c r="CI6" s="7" t="s">
        <v>141</v>
      </c>
      <c r="CJ6" s="7" t="s">
        <v>142</v>
      </c>
      <c r="CK6" s="7" t="s">
        <v>143</v>
      </c>
      <c r="CL6" s="7"/>
      <c r="CM6" s="7" t="s">
        <v>71</v>
      </c>
      <c r="CN6" s="7" t="s">
        <v>71</v>
      </c>
      <c r="CO6" s="7"/>
      <c r="CP6" s="7"/>
      <c r="CQ6" s="7"/>
      <c r="CR6" s="7"/>
      <c r="CS6" s="7"/>
      <c r="CT6" s="7" t="s">
        <v>154</v>
      </c>
      <c r="CU6" s="7" t="s">
        <v>99</v>
      </c>
      <c r="CV6" s="7" t="s">
        <v>71</v>
      </c>
      <c r="CW6" s="7"/>
      <c r="CX6" s="7"/>
      <c r="CY6" s="7"/>
      <c r="CZ6" s="7"/>
      <c r="DA6" s="7"/>
      <c r="DB6" s="7" t="s">
        <v>134</v>
      </c>
      <c r="DC6" s="7"/>
      <c r="DD6" s="7" t="s">
        <v>135</v>
      </c>
      <c r="DE6" s="7" t="s">
        <v>136</v>
      </c>
    </row>
    <row r="7" spans="1:109" s="8" customFormat="1" ht="41.25" customHeight="1">
      <c r="A7" s="7" t="s">
        <v>65</v>
      </c>
      <c r="B7" s="7" t="s">
        <v>66</v>
      </c>
      <c r="C7" s="7" t="s">
        <v>155</v>
      </c>
      <c r="D7" s="7" t="s">
        <v>156</v>
      </c>
      <c r="E7" s="7" t="s">
        <v>157</v>
      </c>
      <c r="F7" s="7"/>
      <c r="G7" s="7"/>
      <c r="H7" s="10" t="s">
        <v>70</v>
      </c>
      <c r="I7" s="7">
        <v>78</v>
      </c>
      <c r="J7" s="7">
        <v>78</v>
      </c>
      <c r="K7" s="7"/>
      <c r="L7" s="7"/>
      <c r="M7" s="7"/>
      <c r="N7" s="7"/>
      <c r="O7" s="7"/>
      <c r="P7" s="7"/>
      <c r="Q7" s="7">
        <f t="shared" si="0"/>
        <v>78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 t="s">
        <v>104</v>
      </c>
      <c r="BB7" s="7" t="s">
        <v>72</v>
      </c>
      <c r="BC7" s="7" t="s">
        <v>73</v>
      </c>
      <c r="BD7" s="7"/>
      <c r="BE7" s="7" t="s">
        <v>158</v>
      </c>
      <c r="BF7" s="7" t="s">
        <v>75</v>
      </c>
      <c r="BG7" s="7" t="s">
        <v>76</v>
      </c>
      <c r="BH7" s="7" t="s">
        <v>159</v>
      </c>
      <c r="BI7" s="7" t="s">
        <v>160</v>
      </c>
      <c r="BJ7" s="7" t="s">
        <v>161</v>
      </c>
      <c r="BK7" s="7" t="s">
        <v>80</v>
      </c>
      <c r="BL7" s="7" t="s">
        <v>162</v>
      </c>
      <c r="BM7" s="7" t="s">
        <v>163</v>
      </c>
      <c r="BN7" s="7" t="s">
        <v>162</v>
      </c>
      <c r="BO7" s="7"/>
      <c r="BP7" s="7"/>
      <c r="BQ7" s="7" t="s">
        <v>164</v>
      </c>
      <c r="BR7" s="7" t="s">
        <v>83</v>
      </c>
      <c r="BS7" s="7" t="s">
        <v>165</v>
      </c>
      <c r="BT7" s="7" t="s">
        <v>166</v>
      </c>
      <c r="BU7" s="7" t="s">
        <v>167</v>
      </c>
      <c r="BV7" s="7" t="s">
        <v>83</v>
      </c>
      <c r="BW7" s="7"/>
      <c r="BX7" s="7"/>
      <c r="BY7" s="7" t="s">
        <v>88</v>
      </c>
      <c r="BZ7" s="7"/>
      <c r="CA7" s="7" t="s">
        <v>89</v>
      </c>
      <c r="CB7" s="7" t="s">
        <v>90</v>
      </c>
      <c r="CC7" s="7" t="s">
        <v>91</v>
      </c>
      <c r="CD7" s="7" t="s">
        <v>92</v>
      </c>
      <c r="CE7" s="7" t="s">
        <v>93</v>
      </c>
      <c r="CF7" s="7" t="s">
        <v>94</v>
      </c>
      <c r="CG7" s="7"/>
      <c r="CH7" s="7" t="s">
        <v>95</v>
      </c>
      <c r="CI7" s="7" t="s">
        <v>96</v>
      </c>
      <c r="CJ7" s="7" t="s">
        <v>97</v>
      </c>
      <c r="CK7" s="7" t="s">
        <v>98</v>
      </c>
      <c r="CL7" s="7"/>
      <c r="CM7" s="7" t="s">
        <v>71</v>
      </c>
      <c r="CN7" s="7" t="s">
        <v>71</v>
      </c>
      <c r="CO7" s="7"/>
      <c r="CP7" s="7"/>
      <c r="CQ7" s="7"/>
      <c r="CR7" s="7"/>
      <c r="CS7" s="7"/>
      <c r="CT7" s="7" t="s">
        <v>156</v>
      </c>
      <c r="CU7" s="7" t="s">
        <v>99</v>
      </c>
      <c r="CV7" s="7" t="s">
        <v>71</v>
      </c>
      <c r="CW7" s="7"/>
      <c r="CX7" s="7"/>
      <c r="CY7" s="7"/>
      <c r="CZ7" s="7"/>
      <c r="DA7" s="7"/>
      <c r="DB7" s="7" t="s">
        <v>88</v>
      </c>
      <c r="DC7" s="7"/>
      <c r="DD7" s="7" t="s">
        <v>89</v>
      </c>
      <c r="DE7" s="7" t="s">
        <v>90</v>
      </c>
    </row>
    <row r="8" spans="1:109" s="8" customFormat="1" ht="41.25" customHeight="1">
      <c r="A8" s="7" t="s">
        <v>65</v>
      </c>
      <c r="B8" s="7" t="s">
        <v>66</v>
      </c>
      <c r="C8" s="7" t="s">
        <v>168</v>
      </c>
      <c r="D8" s="7" t="s">
        <v>169</v>
      </c>
      <c r="E8" s="7" t="s">
        <v>170</v>
      </c>
      <c r="F8" s="7"/>
      <c r="G8" s="7"/>
      <c r="H8" s="10" t="s">
        <v>70</v>
      </c>
      <c r="I8" s="7">
        <v>73</v>
      </c>
      <c r="J8" s="7">
        <v>73</v>
      </c>
      <c r="K8" s="7"/>
      <c r="L8" s="7"/>
      <c r="M8" s="7"/>
      <c r="N8" s="7"/>
      <c r="O8" s="7"/>
      <c r="P8" s="7"/>
      <c r="Q8" s="7">
        <f t="shared" si="0"/>
        <v>73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 t="s">
        <v>104</v>
      </c>
      <c r="BB8" s="7" t="s">
        <v>72</v>
      </c>
      <c r="BC8" s="7" t="s">
        <v>73</v>
      </c>
      <c r="BD8" s="7"/>
      <c r="BE8" s="7" t="s">
        <v>171</v>
      </c>
      <c r="BF8" s="7" t="s">
        <v>75</v>
      </c>
      <c r="BG8" s="7" t="s">
        <v>76</v>
      </c>
      <c r="BH8" s="7" t="s">
        <v>159</v>
      </c>
      <c r="BI8" s="7" t="s">
        <v>172</v>
      </c>
      <c r="BJ8" s="7" t="s">
        <v>173</v>
      </c>
      <c r="BK8" s="7" t="s">
        <v>174</v>
      </c>
      <c r="BL8" s="7" t="s">
        <v>81</v>
      </c>
      <c r="BM8" s="7" t="s">
        <v>129</v>
      </c>
      <c r="BN8" s="7" t="s">
        <v>175</v>
      </c>
      <c r="BO8" s="7"/>
      <c r="BP8" s="7"/>
      <c r="BQ8" s="7" t="s">
        <v>176</v>
      </c>
      <c r="BR8" s="7" t="s">
        <v>177</v>
      </c>
      <c r="BS8" s="7" t="s">
        <v>178</v>
      </c>
      <c r="BT8" s="7" t="s">
        <v>112</v>
      </c>
      <c r="BU8" s="7" t="s">
        <v>179</v>
      </c>
      <c r="BV8" s="7" t="s">
        <v>83</v>
      </c>
      <c r="BW8" s="7"/>
      <c r="BX8" s="7"/>
      <c r="BY8" s="7" t="s">
        <v>88</v>
      </c>
      <c r="BZ8" s="7"/>
      <c r="CA8" s="7" t="s">
        <v>89</v>
      </c>
      <c r="CB8" s="7" t="s">
        <v>90</v>
      </c>
      <c r="CC8" s="7" t="s">
        <v>91</v>
      </c>
      <c r="CD8" s="7" t="s">
        <v>92</v>
      </c>
      <c r="CE8" s="7" t="s">
        <v>93</v>
      </c>
      <c r="CF8" s="7" t="s">
        <v>94</v>
      </c>
      <c r="CG8" s="7"/>
      <c r="CH8" s="7" t="s">
        <v>95</v>
      </c>
      <c r="CI8" s="7" t="s">
        <v>96</v>
      </c>
      <c r="CJ8" s="7" t="s">
        <v>97</v>
      </c>
      <c r="CK8" s="7" t="s">
        <v>98</v>
      </c>
      <c r="CL8" s="7"/>
      <c r="CM8" s="7" t="s">
        <v>71</v>
      </c>
      <c r="CN8" s="7" t="s">
        <v>71</v>
      </c>
      <c r="CO8" s="7"/>
      <c r="CP8" s="7"/>
      <c r="CQ8" s="7"/>
      <c r="CR8" s="7"/>
      <c r="CS8" s="7"/>
      <c r="CT8" s="7" t="s">
        <v>169</v>
      </c>
      <c r="CU8" s="7" t="s">
        <v>99</v>
      </c>
      <c r="CV8" s="7" t="s">
        <v>71</v>
      </c>
      <c r="CW8" s="7"/>
      <c r="CX8" s="7"/>
      <c r="CY8" s="7"/>
      <c r="CZ8" s="7"/>
      <c r="DA8" s="7"/>
      <c r="DB8" s="7" t="s">
        <v>88</v>
      </c>
      <c r="DC8" s="7"/>
      <c r="DD8" s="7" t="s">
        <v>89</v>
      </c>
      <c r="DE8" s="7" t="s">
        <v>90</v>
      </c>
    </row>
    <row r="9" spans="1:109" s="8" customFormat="1" ht="41.25" customHeight="1">
      <c r="A9" s="7" t="s">
        <v>65</v>
      </c>
      <c r="B9" s="7" t="s">
        <v>66</v>
      </c>
      <c r="C9" s="7" t="s">
        <v>180</v>
      </c>
      <c r="D9" s="7" t="s">
        <v>181</v>
      </c>
      <c r="E9" s="7" t="s">
        <v>182</v>
      </c>
      <c r="F9" s="7"/>
      <c r="G9" s="7"/>
      <c r="H9" s="10" t="s">
        <v>70</v>
      </c>
      <c r="I9" s="7">
        <v>74</v>
      </c>
      <c r="J9" s="7">
        <v>70</v>
      </c>
      <c r="K9" s="7"/>
      <c r="L9" s="7"/>
      <c r="M9" s="7"/>
      <c r="N9" s="7"/>
      <c r="O9" s="7"/>
      <c r="P9" s="7"/>
      <c r="Q9" s="7">
        <f t="shared" si="0"/>
        <v>72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 t="s">
        <v>104</v>
      </c>
      <c r="BB9" s="7" t="s">
        <v>72</v>
      </c>
      <c r="BC9" s="7" t="s">
        <v>73</v>
      </c>
      <c r="BD9" s="7"/>
      <c r="BE9" s="7" t="s">
        <v>183</v>
      </c>
      <c r="BF9" s="7" t="s">
        <v>75</v>
      </c>
      <c r="BG9" s="7" t="s">
        <v>76</v>
      </c>
      <c r="BH9" s="7" t="s">
        <v>159</v>
      </c>
      <c r="BI9" s="7" t="s">
        <v>160</v>
      </c>
      <c r="BJ9" s="7" t="s">
        <v>173</v>
      </c>
      <c r="BK9" s="7"/>
      <c r="BL9" s="7" t="s">
        <v>184</v>
      </c>
      <c r="BM9" s="7" t="s">
        <v>185</v>
      </c>
      <c r="BN9" s="7" t="s">
        <v>186</v>
      </c>
      <c r="BO9" s="7"/>
      <c r="BP9" s="7"/>
      <c r="BQ9" s="7" t="s">
        <v>187</v>
      </c>
      <c r="BR9" s="7" t="s">
        <v>83</v>
      </c>
      <c r="BS9" s="7" t="s">
        <v>188</v>
      </c>
      <c r="BT9" s="7" t="s">
        <v>112</v>
      </c>
      <c r="BU9" s="7" t="s">
        <v>189</v>
      </c>
      <c r="BV9" s="7" t="s">
        <v>110</v>
      </c>
      <c r="BW9" s="7"/>
      <c r="BX9" s="7"/>
      <c r="BY9" s="7" t="s">
        <v>88</v>
      </c>
      <c r="BZ9" s="7"/>
      <c r="CA9" s="7" t="s">
        <v>89</v>
      </c>
      <c r="CB9" s="7" t="s">
        <v>90</v>
      </c>
      <c r="CC9" s="7" t="s">
        <v>91</v>
      </c>
      <c r="CD9" s="7" t="s">
        <v>92</v>
      </c>
      <c r="CE9" s="7" t="s">
        <v>93</v>
      </c>
      <c r="CF9" s="7" t="s">
        <v>94</v>
      </c>
      <c r="CG9" s="7"/>
      <c r="CH9" s="7" t="s">
        <v>95</v>
      </c>
      <c r="CI9" s="7" t="s">
        <v>96</v>
      </c>
      <c r="CJ9" s="7" t="s">
        <v>97</v>
      </c>
      <c r="CK9" s="7" t="s">
        <v>98</v>
      </c>
      <c r="CL9" s="7"/>
      <c r="CM9" s="7" t="s">
        <v>71</v>
      </c>
      <c r="CN9" s="7" t="s">
        <v>71</v>
      </c>
      <c r="CO9" s="7"/>
      <c r="CP9" s="7"/>
      <c r="CQ9" s="7"/>
      <c r="CR9" s="7"/>
      <c r="CS9" s="7"/>
      <c r="CT9" s="7" t="s">
        <v>181</v>
      </c>
      <c r="CU9" s="7" t="s">
        <v>99</v>
      </c>
      <c r="CV9" s="7" t="s">
        <v>71</v>
      </c>
      <c r="CW9" s="7"/>
      <c r="CX9" s="7"/>
      <c r="CY9" s="7"/>
      <c r="CZ9" s="7"/>
      <c r="DA9" s="7"/>
      <c r="DB9" s="7" t="s">
        <v>88</v>
      </c>
      <c r="DC9" s="7"/>
      <c r="DD9" s="7" t="s">
        <v>89</v>
      </c>
      <c r="DE9" s="7" t="s">
        <v>90</v>
      </c>
    </row>
    <row r="10" spans="1:109" s="12" customFormat="1" ht="20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</row>
    <row r="11" spans="1:109" s="12" customFormat="1" ht="20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</row>
    <row r="12" spans="1:109" s="8" customFormat="1" ht="41.25" customHeight="1">
      <c r="A12" s="10" t="s">
        <v>190</v>
      </c>
      <c r="B12" s="10" t="s">
        <v>191</v>
      </c>
      <c r="C12" s="7">
        <v>256</v>
      </c>
      <c r="D12" s="10" t="s">
        <v>192</v>
      </c>
      <c r="E12" s="7"/>
      <c r="F12" s="7"/>
      <c r="G12" s="7"/>
      <c r="H12" s="10" t="s">
        <v>70</v>
      </c>
      <c r="I12" s="7">
        <v>68</v>
      </c>
      <c r="J12" s="7">
        <v>78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s="8" customFormat="1" ht="41.25" customHeight="1">
      <c r="A13" s="10"/>
      <c r="B13" s="10"/>
      <c r="C13" s="7">
        <v>257</v>
      </c>
      <c r="D13" s="10" t="s">
        <v>193</v>
      </c>
      <c r="E13" s="10" t="s">
        <v>194</v>
      </c>
      <c r="F13" s="7"/>
      <c r="G13" s="7"/>
      <c r="H13" s="10" t="s">
        <v>195</v>
      </c>
      <c r="I13" s="7">
        <v>65</v>
      </c>
      <c r="J13" s="7">
        <v>60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s="12" customFormat="1" ht="20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</row>
    <row r="15" spans="1:109" s="8" customFormat="1" ht="41.25" customHeight="1">
      <c r="A15" s="7" t="s">
        <v>65</v>
      </c>
      <c r="B15" s="7" t="s">
        <v>196</v>
      </c>
      <c r="C15" s="7" t="s">
        <v>197</v>
      </c>
      <c r="D15" s="7" t="s">
        <v>198</v>
      </c>
      <c r="E15" s="7" t="s">
        <v>199</v>
      </c>
      <c r="F15" s="7"/>
      <c r="G15" s="7"/>
      <c r="H15" s="10" t="s">
        <v>103</v>
      </c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 t="s">
        <v>71</v>
      </c>
      <c r="BB15" s="7" t="s">
        <v>72</v>
      </c>
      <c r="BC15" s="7" t="s">
        <v>73</v>
      </c>
      <c r="BD15" s="7"/>
      <c r="BE15" s="7" t="s">
        <v>200</v>
      </c>
      <c r="BF15" s="7" t="s">
        <v>75</v>
      </c>
      <c r="BG15" s="7" t="s">
        <v>201</v>
      </c>
      <c r="BH15" s="7" t="s">
        <v>77</v>
      </c>
      <c r="BI15" s="7" t="s">
        <v>172</v>
      </c>
      <c r="BJ15" s="7" t="s">
        <v>202</v>
      </c>
      <c r="BK15" s="7"/>
      <c r="BL15" s="7" t="s">
        <v>80</v>
      </c>
      <c r="BM15" s="7"/>
      <c r="BN15" s="7" t="s">
        <v>185</v>
      </c>
      <c r="BO15" s="7"/>
      <c r="BP15" s="7"/>
      <c r="BQ15" s="7" t="s">
        <v>203</v>
      </c>
      <c r="BR15" s="7" t="s">
        <v>204</v>
      </c>
      <c r="BS15" s="7" t="s">
        <v>205</v>
      </c>
      <c r="BT15" s="7" t="s">
        <v>152</v>
      </c>
      <c r="BU15" s="7" t="s">
        <v>206</v>
      </c>
      <c r="BV15" s="7" t="s">
        <v>207</v>
      </c>
      <c r="BW15" s="7"/>
      <c r="BX15" s="7"/>
      <c r="BY15" s="7" t="s">
        <v>208</v>
      </c>
      <c r="BZ15" s="7" t="s">
        <v>209</v>
      </c>
      <c r="CA15" s="7" t="s">
        <v>210</v>
      </c>
      <c r="CB15" s="7"/>
      <c r="CC15" s="7" t="s">
        <v>211</v>
      </c>
      <c r="CD15" s="7" t="s">
        <v>212</v>
      </c>
      <c r="CE15" s="7" t="s">
        <v>213</v>
      </c>
      <c r="CF15" s="7" t="s">
        <v>214</v>
      </c>
      <c r="CG15" s="7"/>
      <c r="CH15" s="7" t="s">
        <v>215</v>
      </c>
      <c r="CI15" s="7"/>
      <c r="CJ15" s="7" t="s">
        <v>216</v>
      </c>
      <c r="CK15" s="7" t="s">
        <v>217</v>
      </c>
      <c r="CL15" s="7"/>
      <c r="CM15" s="7" t="s">
        <v>71</v>
      </c>
      <c r="CN15" s="7" t="s">
        <v>71</v>
      </c>
      <c r="CO15" s="7"/>
      <c r="CP15" s="7"/>
      <c r="CQ15" s="7"/>
      <c r="CR15" s="7"/>
      <c r="CS15" s="7"/>
      <c r="CT15" s="7"/>
      <c r="CU15" s="7" t="s">
        <v>99</v>
      </c>
      <c r="CV15" s="7" t="s">
        <v>71</v>
      </c>
      <c r="CW15" s="7"/>
      <c r="CX15" s="7"/>
      <c r="CY15" s="7"/>
      <c r="CZ15" s="7"/>
      <c r="DA15" s="7"/>
      <c r="DB15" s="7" t="s">
        <v>208</v>
      </c>
      <c r="DC15" s="7" t="s">
        <v>209</v>
      </c>
      <c r="DD15" s="7" t="s">
        <v>210</v>
      </c>
      <c r="DE15" s="7"/>
    </row>
    <row r="16" spans="1:109" s="12" customFormat="1" ht="20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</row>
    <row r="17" spans="1:109" s="8" customFormat="1" ht="41.25" customHeight="1">
      <c r="A17" s="7" t="s">
        <v>65</v>
      </c>
      <c r="B17" s="7" t="s">
        <v>218</v>
      </c>
      <c r="C17" s="7" t="s">
        <v>219</v>
      </c>
      <c r="D17" s="7" t="s">
        <v>220</v>
      </c>
      <c r="E17" s="7" t="s">
        <v>221</v>
      </c>
      <c r="F17" s="7"/>
      <c r="G17" s="7"/>
      <c r="H17" s="10" t="s">
        <v>195</v>
      </c>
      <c r="I17" s="7">
        <v>67</v>
      </c>
      <c r="J17" s="7">
        <v>65</v>
      </c>
      <c r="K17" s="7"/>
      <c r="L17" s="7"/>
      <c r="M17" s="7"/>
      <c r="N17" s="7"/>
      <c r="O17" s="7"/>
      <c r="P17" s="7"/>
      <c r="Q17" s="7">
        <f t="shared" si="0"/>
        <v>66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 t="s">
        <v>71</v>
      </c>
      <c r="BB17" s="7" t="s">
        <v>72</v>
      </c>
      <c r="BC17" s="7" t="s">
        <v>73</v>
      </c>
      <c r="BD17" s="7"/>
      <c r="BE17" s="7" t="s">
        <v>222</v>
      </c>
      <c r="BF17" s="7" t="s">
        <v>106</v>
      </c>
      <c r="BG17" s="7" t="s">
        <v>223</v>
      </c>
      <c r="BH17" s="7" t="s">
        <v>77</v>
      </c>
      <c r="BI17" s="7" t="s">
        <v>78</v>
      </c>
      <c r="BJ17" s="7" t="s">
        <v>224</v>
      </c>
      <c r="BK17" s="7" t="s">
        <v>225</v>
      </c>
      <c r="BL17" s="7" t="s">
        <v>226</v>
      </c>
      <c r="BM17" s="7"/>
      <c r="BN17" s="7"/>
      <c r="BO17" s="7"/>
      <c r="BP17" s="7"/>
      <c r="BQ17" s="7" t="s">
        <v>227</v>
      </c>
      <c r="BR17" s="7" t="s">
        <v>110</v>
      </c>
      <c r="BS17" s="7" t="s">
        <v>228</v>
      </c>
      <c r="BT17" s="7" t="s">
        <v>229</v>
      </c>
      <c r="BU17" s="7" t="s">
        <v>206</v>
      </c>
      <c r="BV17" s="7" t="s">
        <v>207</v>
      </c>
      <c r="BW17" s="7"/>
      <c r="BX17" s="7"/>
      <c r="BY17" s="7" t="s">
        <v>208</v>
      </c>
      <c r="BZ17" s="7" t="s">
        <v>209</v>
      </c>
      <c r="CA17" s="7" t="s">
        <v>210</v>
      </c>
      <c r="CB17" s="7"/>
      <c r="CC17" s="7" t="s">
        <v>211</v>
      </c>
      <c r="CD17" s="7" t="s">
        <v>212</v>
      </c>
      <c r="CE17" s="7" t="s">
        <v>213</v>
      </c>
      <c r="CF17" s="7" t="s">
        <v>214</v>
      </c>
      <c r="CG17" s="7"/>
      <c r="CH17" s="7" t="s">
        <v>215</v>
      </c>
      <c r="CI17" s="7"/>
      <c r="CJ17" s="7" t="s">
        <v>216</v>
      </c>
      <c r="CK17" s="7" t="s">
        <v>217</v>
      </c>
      <c r="CL17" s="7"/>
      <c r="CM17" s="7" t="s">
        <v>71</v>
      </c>
      <c r="CN17" s="7" t="s">
        <v>71</v>
      </c>
      <c r="CO17" s="7"/>
      <c r="CP17" s="7"/>
      <c r="CQ17" s="7"/>
      <c r="CR17" s="7"/>
      <c r="CS17" s="7"/>
      <c r="CT17" s="7"/>
      <c r="CU17" s="7" t="s">
        <v>99</v>
      </c>
      <c r="CV17" s="7" t="s">
        <v>71</v>
      </c>
      <c r="CW17" s="7"/>
      <c r="CX17" s="7"/>
      <c r="CY17" s="7"/>
      <c r="CZ17" s="7"/>
      <c r="DA17" s="7"/>
      <c r="DB17" s="7" t="s">
        <v>208</v>
      </c>
      <c r="DC17" s="7" t="s">
        <v>209</v>
      </c>
      <c r="DD17" s="7" t="s">
        <v>210</v>
      </c>
      <c r="DE17" s="7"/>
    </row>
    <row r="18" spans="1:109" s="12" customFormat="1" ht="20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</row>
    <row r="19" spans="1:109" s="8" customFormat="1" ht="41.25" customHeight="1">
      <c r="A19" s="7" t="s">
        <v>65</v>
      </c>
      <c r="B19" s="7" t="s">
        <v>230</v>
      </c>
      <c r="C19" s="7" t="s">
        <v>231</v>
      </c>
      <c r="D19" s="7" t="s">
        <v>232</v>
      </c>
      <c r="E19" s="7" t="s">
        <v>233</v>
      </c>
      <c r="F19" s="7"/>
      <c r="G19" s="7"/>
      <c r="H19" s="10" t="s">
        <v>103</v>
      </c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 t="s">
        <v>71</v>
      </c>
      <c r="BB19" s="7" t="s">
        <v>72</v>
      </c>
      <c r="BC19" s="7" t="s">
        <v>73</v>
      </c>
      <c r="BD19" s="7" t="s">
        <v>234</v>
      </c>
      <c r="BE19" s="7" t="s">
        <v>235</v>
      </c>
      <c r="BF19" s="7" t="s">
        <v>75</v>
      </c>
      <c r="BG19" s="7" t="s">
        <v>201</v>
      </c>
      <c r="BH19" s="7" t="s">
        <v>77</v>
      </c>
      <c r="BI19" s="7" t="s">
        <v>147</v>
      </c>
      <c r="BJ19" s="7" t="s">
        <v>236</v>
      </c>
      <c r="BK19" s="7" t="s">
        <v>237</v>
      </c>
      <c r="BL19" s="7" t="s">
        <v>226</v>
      </c>
      <c r="BM19" s="7" t="s">
        <v>237</v>
      </c>
      <c r="BN19" s="7" t="s">
        <v>226</v>
      </c>
      <c r="BO19" s="7"/>
      <c r="BP19" s="7"/>
      <c r="BQ19" s="7" t="s">
        <v>238</v>
      </c>
      <c r="BR19" s="7" t="s">
        <v>239</v>
      </c>
      <c r="BS19" s="7" t="s">
        <v>240</v>
      </c>
      <c r="BT19" s="7" t="s">
        <v>241</v>
      </c>
      <c r="BU19" s="7" t="s">
        <v>242</v>
      </c>
      <c r="BV19" s="7" t="s">
        <v>83</v>
      </c>
      <c r="BW19" s="7"/>
      <c r="BX19" s="7"/>
      <c r="BY19" s="7" t="s">
        <v>243</v>
      </c>
      <c r="BZ19" s="7"/>
      <c r="CA19" s="7" t="s">
        <v>244</v>
      </c>
      <c r="CB19" s="7" t="s">
        <v>245</v>
      </c>
      <c r="CC19" s="7" t="s">
        <v>246</v>
      </c>
      <c r="CD19" s="7" t="s">
        <v>247</v>
      </c>
      <c r="CE19" s="7" t="s">
        <v>248</v>
      </c>
      <c r="CF19" s="7" t="s">
        <v>249</v>
      </c>
      <c r="CG19" s="7"/>
      <c r="CH19" s="7" t="s">
        <v>250</v>
      </c>
      <c r="CI19" s="7"/>
      <c r="CJ19" s="7" t="s">
        <v>251</v>
      </c>
      <c r="CK19" s="7" t="s">
        <v>252</v>
      </c>
      <c r="CL19" s="7"/>
      <c r="CM19" s="7" t="s">
        <v>71</v>
      </c>
      <c r="CN19" s="7" t="s">
        <v>71</v>
      </c>
      <c r="CO19" s="7"/>
      <c r="CP19" s="7"/>
      <c r="CQ19" s="7"/>
      <c r="CR19" s="7"/>
      <c r="CS19" s="7"/>
      <c r="CT19" s="7" t="s">
        <v>232</v>
      </c>
      <c r="CU19" s="7" t="s">
        <v>99</v>
      </c>
      <c r="CV19" s="7" t="s">
        <v>71</v>
      </c>
      <c r="CW19" s="7"/>
      <c r="CX19" s="7"/>
      <c r="CY19" s="7"/>
      <c r="CZ19" s="7"/>
      <c r="DA19" s="7"/>
      <c r="DB19" s="7" t="s">
        <v>243</v>
      </c>
      <c r="DC19" s="7"/>
      <c r="DD19" s="7" t="s">
        <v>244</v>
      </c>
      <c r="DE19" s="7" t="s">
        <v>245</v>
      </c>
    </row>
    <row r="20" spans="1:109" s="17" customFormat="1" ht="24.75" customHeight="1" thickBot="1">
      <c r="A20" s="13"/>
      <c r="B20" s="13"/>
      <c r="C20" s="13"/>
      <c r="D20" s="13"/>
      <c r="E20" s="13"/>
      <c r="F20" s="14" t="s">
        <v>23</v>
      </c>
      <c r="G20" s="14" t="s">
        <v>253</v>
      </c>
      <c r="H20" s="14" t="s">
        <v>9</v>
      </c>
      <c r="I20" s="14" t="s">
        <v>6</v>
      </c>
      <c r="J20" s="14" t="s">
        <v>7</v>
      </c>
      <c r="K20" s="15"/>
      <c r="L20" s="14" t="s">
        <v>254</v>
      </c>
      <c r="M20" s="14" t="s">
        <v>255</v>
      </c>
      <c r="N20" s="14" t="s">
        <v>256</v>
      </c>
      <c r="O20" s="14" t="s">
        <v>257</v>
      </c>
      <c r="P20" s="15"/>
      <c r="Q20" s="16" t="s">
        <v>258</v>
      </c>
      <c r="R20" s="15"/>
      <c r="S20" s="16" t="s">
        <v>8</v>
      </c>
      <c r="T20" s="16" t="s">
        <v>259</v>
      </c>
      <c r="U20" s="16" t="s">
        <v>9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109" s="8" customFormat="1" ht="41.25" customHeight="1">
      <c r="A21" s="7" t="s">
        <v>260</v>
      </c>
      <c r="B21" s="7" t="s">
        <v>261</v>
      </c>
      <c r="C21" s="7" t="s">
        <v>262</v>
      </c>
      <c r="D21" s="7" t="s">
        <v>84</v>
      </c>
      <c r="E21" s="7" t="s">
        <v>263</v>
      </c>
      <c r="F21" s="7">
        <v>1.67</v>
      </c>
      <c r="G21" s="10" t="s">
        <v>264</v>
      </c>
      <c r="H21" s="10" t="s">
        <v>265</v>
      </c>
      <c r="I21" s="7">
        <v>70</v>
      </c>
      <c r="J21" s="7">
        <v>75</v>
      </c>
      <c r="K21" s="7"/>
      <c r="L21" s="7">
        <v>70</v>
      </c>
      <c r="M21" s="7">
        <v>75</v>
      </c>
      <c r="N21" s="7">
        <v>70</v>
      </c>
      <c r="O21" s="7">
        <v>75</v>
      </c>
      <c r="P21" s="7"/>
      <c r="Q21" s="7"/>
      <c r="R21" s="7"/>
      <c r="S21" s="7"/>
      <c r="T21" s="7">
        <f>SUM(I21:J21)</f>
        <v>145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 t="s">
        <v>71</v>
      </c>
      <c r="BB21" s="7" t="s">
        <v>72</v>
      </c>
      <c r="BC21" s="7" t="s">
        <v>73</v>
      </c>
      <c r="BD21" s="7"/>
      <c r="BE21" s="7" t="s">
        <v>266</v>
      </c>
      <c r="BF21" s="7" t="s">
        <v>85</v>
      </c>
      <c r="BG21" s="7" t="s">
        <v>76</v>
      </c>
      <c r="BH21" s="7" t="s">
        <v>159</v>
      </c>
      <c r="BI21" s="7" t="s">
        <v>172</v>
      </c>
      <c r="BJ21" s="7" t="s">
        <v>267</v>
      </c>
      <c r="BK21" s="7" t="s">
        <v>186</v>
      </c>
      <c r="BL21" s="7" t="s">
        <v>120</v>
      </c>
      <c r="BM21" s="7" t="s">
        <v>268</v>
      </c>
      <c r="BN21" s="7" t="s">
        <v>120</v>
      </c>
      <c r="BO21" s="7"/>
      <c r="BP21" s="7"/>
      <c r="BQ21" s="7" t="s">
        <v>86</v>
      </c>
      <c r="BR21" s="7" t="s">
        <v>87</v>
      </c>
      <c r="BS21" s="7" t="s">
        <v>269</v>
      </c>
      <c r="BT21" s="7" t="s">
        <v>270</v>
      </c>
      <c r="BU21" s="7" t="s">
        <v>271</v>
      </c>
      <c r="BV21" s="7" t="s">
        <v>83</v>
      </c>
      <c r="BW21" s="7" t="s">
        <v>82</v>
      </c>
      <c r="BX21" s="7"/>
      <c r="BY21" s="7" t="s">
        <v>88</v>
      </c>
      <c r="BZ21" s="7"/>
      <c r="CA21" s="7" t="s">
        <v>89</v>
      </c>
      <c r="CB21" s="7" t="s">
        <v>90</v>
      </c>
      <c r="CC21" s="7" t="s">
        <v>91</v>
      </c>
      <c r="CD21" s="7" t="s">
        <v>92</v>
      </c>
      <c r="CE21" s="7" t="s">
        <v>93</v>
      </c>
      <c r="CF21" s="7" t="s">
        <v>94</v>
      </c>
      <c r="CG21" s="7"/>
      <c r="CH21" s="7" t="s">
        <v>95</v>
      </c>
      <c r="CI21" s="7" t="s">
        <v>96</v>
      </c>
      <c r="CJ21" s="7" t="s">
        <v>97</v>
      </c>
      <c r="CK21" s="7" t="s">
        <v>272</v>
      </c>
      <c r="CL21" s="7"/>
      <c r="CM21" s="7" t="s">
        <v>71</v>
      </c>
      <c r="CN21" s="7" t="s">
        <v>71</v>
      </c>
      <c r="CO21" s="7"/>
      <c r="CP21" s="7"/>
      <c r="CQ21" s="7"/>
      <c r="CR21" s="7"/>
      <c r="CS21" s="7"/>
      <c r="CT21" s="7"/>
      <c r="CU21" s="7" t="s">
        <v>99</v>
      </c>
      <c r="CV21" s="7" t="s">
        <v>71</v>
      </c>
      <c r="CW21" s="7"/>
      <c r="CX21" s="7"/>
      <c r="CY21" s="7"/>
      <c r="CZ21" s="7"/>
      <c r="DA21" s="7"/>
      <c r="DB21" s="7" t="s">
        <v>273</v>
      </c>
      <c r="DC21" s="7"/>
      <c r="DD21" s="7" t="s">
        <v>274</v>
      </c>
      <c r="DE21" s="7"/>
    </row>
    <row r="22" spans="1:109" s="8" customFormat="1" ht="41.25" customHeight="1">
      <c r="A22" s="7" t="s">
        <v>260</v>
      </c>
      <c r="B22" s="7" t="s">
        <v>261</v>
      </c>
      <c r="C22" s="7" t="s">
        <v>275</v>
      </c>
      <c r="D22" s="7" t="s">
        <v>276</v>
      </c>
      <c r="E22" s="7" t="s">
        <v>277</v>
      </c>
      <c r="F22" s="10" t="s">
        <v>103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ref="T22:T25" si="1">SUM(I22:J22)</f>
        <v>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 t="s">
        <v>71</v>
      </c>
      <c r="BB22" s="7" t="s">
        <v>72</v>
      </c>
      <c r="BC22" s="7" t="s">
        <v>73</v>
      </c>
      <c r="BD22" s="7" t="s">
        <v>278</v>
      </c>
      <c r="BE22" s="7" t="s">
        <v>279</v>
      </c>
      <c r="BF22" s="7" t="s">
        <v>85</v>
      </c>
      <c r="BG22" s="7" t="s">
        <v>76</v>
      </c>
      <c r="BH22" s="7" t="s">
        <v>159</v>
      </c>
      <c r="BI22" s="7" t="s">
        <v>172</v>
      </c>
      <c r="BJ22" s="7"/>
      <c r="BK22" s="7"/>
      <c r="BL22" s="7" t="s">
        <v>268</v>
      </c>
      <c r="BM22" s="7"/>
      <c r="BN22" s="7" t="s">
        <v>280</v>
      </c>
      <c r="BO22" s="7"/>
      <c r="BP22" s="7"/>
      <c r="BQ22" s="7" t="s">
        <v>281</v>
      </c>
      <c r="BR22" s="7" t="s">
        <v>177</v>
      </c>
      <c r="BS22" s="7" t="s">
        <v>282</v>
      </c>
      <c r="BT22" s="7" t="s">
        <v>283</v>
      </c>
      <c r="BU22" s="7" t="s">
        <v>284</v>
      </c>
      <c r="BV22" s="7" t="s">
        <v>83</v>
      </c>
      <c r="BW22" s="7" t="s">
        <v>179</v>
      </c>
      <c r="BX22" s="7"/>
      <c r="BY22" s="7" t="s">
        <v>134</v>
      </c>
      <c r="BZ22" s="7"/>
      <c r="CA22" s="7" t="s">
        <v>135</v>
      </c>
      <c r="CB22" s="7" t="s">
        <v>136</v>
      </c>
      <c r="CC22" s="7" t="s">
        <v>137</v>
      </c>
      <c r="CD22" s="7" t="s">
        <v>138</v>
      </c>
      <c r="CE22" s="7" t="s">
        <v>139</v>
      </c>
      <c r="CF22" s="7" t="s">
        <v>140</v>
      </c>
      <c r="CG22" s="7"/>
      <c r="CH22" s="7" t="s">
        <v>141</v>
      </c>
      <c r="CI22" s="7" t="s">
        <v>141</v>
      </c>
      <c r="CJ22" s="7" t="s">
        <v>142</v>
      </c>
      <c r="CK22" s="7" t="s">
        <v>143</v>
      </c>
      <c r="CL22" s="7"/>
      <c r="CM22" s="7" t="s">
        <v>71</v>
      </c>
      <c r="CN22" s="7" t="s">
        <v>71</v>
      </c>
      <c r="CO22" s="7"/>
      <c r="CP22" s="7"/>
      <c r="CQ22" s="7"/>
      <c r="CR22" s="7"/>
      <c r="CS22" s="7"/>
      <c r="CT22" s="7"/>
      <c r="CU22" s="7" t="s">
        <v>99</v>
      </c>
      <c r="CV22" s="7" t="s">
        <v>71</v>
      </c>
      <c r="CW22" s="7"/>
      <c r="CX22" s="7"/>
      <c r="CY22" s="7"/>
      <c r="CZ22" s="7"/>
      <c r="DA22" s="7"/>
      <c r="DB22" s="7" t="s">
        <v>134</v>
      </c>
      <c r="DC22" s="7"/>
      <c r="DD22" s="7" t="s">
        <v>135</v>
      </c>
      <c r="DE22" s="7" t="s">
        <v>136</v>
      </c>
    </row>
    <row r="23" spans="1:109" s="8" customFormat="1" ht="41.25" customHeight="1">
      <c r="A23" s="7" t="s">
        <v>260</v>
      </c>
      <c r="B23" s="7" t="s">
        <v>285</v>
      </c>
      <c r="C23" s="7" t="s">
        <v>286</v>
      </c>
      <c r="D23" s="7" t="s">
        <v>287</v>
      </c>
      <c r="E23" s="7" t="s">
        <v>288</v>
      </c>
      <c r="F23" s="10" t="s">
        <v>103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1"/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 t="s">
        <v>104</v>
      </c>
      <c r="BB23" s="7" t="s">
        <v>72</v>
      </c>
      <c r="BC23" s="7" t="s">
        <v>73</v>
      </c>
      <c r="BD23" s="7"/>
      <c r="BE23" s="7" t="s">
        <v>289</v>
      </c>
      <c r="BF23" s="7" t="s">
        <v>75</v>
      </c>
      <c r="BG23" s="7" t="s">
        <v>290</v>
      </c>
      <c r="BH23" s="7" t="s">
        <v>291</v>
      </c>
      <c r="BI23" s="7" t="s">
        <v>292</v>
      </c>
      <c r="BJ23" s="7"/>
      <c r="BK23" s="7"/>
      <c r="BL23" s="7" t="s">
        <v>293</v>
      </c>
      <c r="BM23" s="7" t="s">
        <v>174</v>
      </c>
      <c r="BN23" s="7" t="s">
        <v>293</v>
      </c>
      <c r="BO23" s="7"/>
      <c r="BP23" s="7"/>
      <c r="BQ23" s="7" t="s">
        <v>294</v>
      </c>
      <c r="BR23" s="7" t="s">
        <v>204</v>
      </c>
      <c r="BS23" s="7" t="s">
        <v>295</v>
      </c>
      <c r="BT23" s="7" t="s">
        <v>296</v>
      </c>
      <c r="BU23" s="7" t="s">
        <v>297</v>
      </c>
      <c r="BV23" s="7" t="s">
        <v>177</v>
      </c>
      <c r="BW23" s="7"/>
      <c r="BX23" s="7"/>
      <c r="BY23" s="7" t="s">
        <v>298</v>
      </c>
      <c r="BZ23" s="7"/>
      <c r="CA23" s="7" t="s">
        <v>299</v>
      </c>
      <c r="CB23" s="7"/>
      <c r="CC23" s="7" t="s">
        <v>300</v>
      </c>
      <c r="CD23" s="7" t="s">
        <v>301</v>
      </c>
      <c r="CE23" s="7" t="s">
        <v>302</v>
      </c>
      <c r="CF23" s="7" t="s">
        <v>303</v>
      </c>
      <c r="CG23" s="7"/>
      <c r="CH23" s="7" t="s">
        <v>304</v>
      </c>
      <c r="CI23" s="7" t="s">
        <v>305</v>
      </c>
      <c r="CJ23" s="7" t="s">
        <v>306</v>
      </c>
      <c r="CK23" s="7" t="s">
        <v>252</v>
      </c>
      <c r="CL23" s="7"/>
      <c r="CM23" s="7" t="s">
        <v>71</v>
      </c>
      <c r="CN23" s="7" t="s">
        <v>71</v>
      </c>
      <c r="CO23" s="7"/>
      <c r="CP23" s="7"/>
      <c r="CQ23" s="7"/>
      <c r="CR23" s="7"/>
      <c r="CS23" s="7"/>
      <c r="CT23" s="7" t="s">
        <v>287</v>
      </c>
      <c r="CU23" s="7" t="s">
        <v>99</v>
      </c>
      <c r="CV23" s="7" t="s">
        <v>71</v>
      </c>
      <c r="CW23" s="7"/>
      <c r="CX23" s="7"/>
      <c r="CY23" s="7"/>
      <c r="CZ23" s="7"/>
      <c r="DA23" s="7"/>
      <c r="DB23" s="7" t="s">
        <v>307</v>
      </c>
      <c r="DC23" s="7"/>
      <c r="DD23" s="7" t="s">
        <v>308</v>
      </c>
      <c r="DE23" s="7" t="s">
        <v>309</v>
      </c>
    </row>
    <row r="24" spans="1:109" s="8" customFormat="1" ht="41.25" customHeight="1">
      <c r="A24" s="7" t="s">
        <v>260</v>
      </c>
      <c r="B24" s="7" t="s">
        <v>310</v>
      </c>
      <c r="C24" s="7" t="s">
        <v>311</v>
      </c>
      <c r="D24" s="7" t="s">
        <v>312</v>
      </c>
      <c r="E24" s="7" t="s">
        <v>313</v>
      </c>
      <c r="F24" s="7">
        <v>1.68</v>
      </c>
      <c r="G24" s="10" t="s">
        <v>264</v>
      </c>
      <c r="H24" s="10" t="s">
        <v>314</v>
      </c>
      <c r="I24" s="7">
        <v>75</v>
      </c>
      <c r="J24" s="7">
        <v>80</v>
      </c>
      <c r="K24" s="7"/>
      <c r="L24" s="7">
        <v>80</v>
      </c>
      <c r="M24" s="7">
        <v>75</v>
      </c>
      <c r="N24" s="7">
        <v>85</v>
      </c>
      <c r="O24" s="7">
        <v>80</v>
      </c>
      <c r="P24" s="7">
        <v>75</v>
      </c>
      <c r="Q24" s="7">
        <v>85</v>
      </c>
      <c r="R24" s="7"/>
      <c r="S24" s="7"/>
      <c r="T24" s="7">
        <f t="shared" si="1"/>
        <v>155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 t="s">
        <v>104</v>
      </c>
      <c r="BB24" s="7" t="s">
        <v>72</v>
      </c>
      <c r="BC24" s="7" t="s">
        <v>73</v>
      </c>
      <c r="BD24" s="7"/>
      <c r="BE24" s="7" t="s">
        <v>315</v>
      </c>
      <c r="BF24" s="7" t="s">
        <v>75</v>
      </c>
      <c r="BG24" s="7" t="s">
        <v>201</v>
      </c>
      <c r="BH24" s="7" t="s">
        <v>159</v>
      </c>
      <c r="BI24" s="7" t="s">
        <v>147</v>
      </c>
      <c r="BJ24" s="7" t="s">
        <v>316</v>
      </c>
      <c r="BK24" s="7" t="s">
        <v>317</v>
      </c>
      <c r="BL24" s="7"/>
      <c r="BM24" s="7" t="s">
        <v>318</v>
      </c>
      <c r="BN24" s="7" t="s">
        <v>226</v>
      </c>
      <c r="BO24" s="7"/>
      <c r="BP24" s="7"/>
      <c r="BQ24" s="7" t="s">
        <v>319</v>
      </c>
      <c r="BR24" s="7" t="s">
        <v>320</v>
      </c>
      <c r="BS24" s="7" t="s">
        <v>321</v>
      </c>
      <c r="BT24" s="7" t="s">
        <v>83</v>
      </c>
      <c r="BU24" s="7" t="s">
        <v>322</v>
      </c>
      <c r="BV24" s="7" t="s">
        <v>320</v>
      </c>
      <c r="BW24" s="7"/>
      <c r="BX24" s="7"/>
      <c r="BY24" s="7"/>
      <c r="BZ24" s="7"/>
      <c r="CA24" s="7" t="s">
        <v>323</v>
      </c>
      <c r="CB24" s="7"/>
      <c r="CC24" s="7" t="s">
        <v>324</v>
      </c>
      <c r="CD24" s="7" t="s">
        <v>325</v>
      </c>
      <c r="CE24" s="7" t="s">
        <v>326</v>
      </c>
      <c r="CF24" s="7" t="s">
        <v>327</v>
      </c>
      <c r="CG24" s="7"/>
      <c r="CH24" s="7" t="s">
        <v>328</v>
      </c>
      <c r="CI24" s="7" t="s">
        <v>328</v>
      </c>
      <c r="CJ24" s="7" t="s">
        <v>329</v>
      </c>
      <c r="CK24" s="7" t="s">
        <v>252</v>
      </c>
      <c r="CL24" s="7"/>
      <c r="CM24" s="7" t="s">
        <v>71</v>
      </c>
      <c r="CN24" s="7" t="s">
        <v>71</v>
      </c>
      <c r="CO24" s="7"/>
      <c r="CP24" s="7"/>
      <c r="CQ24" s="7"/>
      <c r="CR24" s="7"/>
      <c r="CS24" s="7"/>
      <c r="CT24" s="7" t="s">
        <v>312</v>
      </c>
      <c r="CU24" s="7" t="s">
        <v>99</v>
      </c>
      <c r="CV24" s="7" t="s">
        <v>71</v>
      </c>
      <c r="CW24" s="7"/>
      <c r="CX24" s="7"/>
      <c r="CY24" s="7"/>
      <c r="CZ24" s="7"/>
      <c r="DA24" s="7"/>
      <c r="DB24" s="7"/>
      <c r="DC24" s="7"/>
      <c r="DD24" s="7" t="s">
        <v>323</v>
      </c>
      <c r="DE24" s="7"/>
    </row>
    <row r="25" spans="1:109" s="8" customFormat="1" ht="41.25" customHeight="1">
      <c r="A25" s="7" t="s">
        <v>260</v>
      </c>
      <c r="B25" s="7" t="s">
        <v>310</v>
      </c>
      <c r="C25" s="7" t="s">
        <v>330</v>
      </c>
      <c r="D25" s="7" t="s">
        <v>331</v>
      </c>
      <c r="E25" s="7" t="s">
        <v>332</v>
      </c>
      <c r="F25" s="7">
        <v>1.65</v>
      </c>
      <c r="G25" s="10" t="s">
        <v>264</v>
      </c>
      <c r="H25" s="10" t="s">
        <v>333</v>
      </c>
      <c r="I25" s="7">
        <v>65</v>
      </c>
      <c r="J25" s="7">
        <v>70</v>
      </c>
      <c r="K25" s="7"/>
      <c r="L25" s="7">
        <v>70</v>
      </c>
      <c r="M25" s="7">
        <v>70</v>
      </c>
      <c r="N25" s="7">
        <v>70</v>
      </c>
      <c r="O25" s="7">
        <v>65</v>
      </c>
      <c r="P25" s="7">
        <v>70</v>
      </c>
      <c r="Q25" s="7">
        <v>75</v>
      </c>
      <c r="R25" s="7"/>
      <c r="S25" s="7"/>
      <c r="T25" s="7">
        <f t="shared" si="1"/>
        <v>135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 t="s">
        <v>104</v>
      </c>
      <c r="BB25" s="7" t="s">
        <v>72</v>
      </c>
      <c r="BC25" s="7" t="s">
        <v>73</v>
      </c>
      <c r="BD25" s="7"/>
      <c r="BE25" s="7" t="s">
        <v>334</v>
      </c>
      <c r="BF25" s="7" t="s">
        <v>75</v>
      </c>
      <c r="BG25" s="7" t="s">
        <v>201</v>
      </c>
      <c r="BH25" s="7" t="s">
        <v>159</v>
      </c>
      <c r="BI25" s="7" t="s">
        <v>78</v>
      </c>
      <c r="BJ25" s="7"/>
      <c r="BK25" s="7"/>
      <c r="BL25" s="7"/>
      <c r="BM25" s="7"/>
      <c r="BN25" s="7"/>
      <c r="BO25" s="7"/>
      <c r="BP25" s="7"/>
      <c r="BQ25" s="7" t="s">
        <v>187</v>
      </c>
      <c r="BR25" s="7" t="s">
        <v>83</v>
      </c>
      <c r="BS25" s="7" t="s">
        <v>335</v>
      </c>
      <c r="BT25" s="7" t="s">
        <v>152</v>
      </c>
      <c r="BU25" s="7" t="s">
        <v>336</v>
      </c>
      <c r="BV25" s="7" t="s">
        <v>177</v>
      </c>
      <c r="BW25" s="7"/>
      <c r="BX25" s="7"/>
      <c r="BY25" s="7" t="s">
        <v>337</v>
      </c>
      <c r="BZ25" s="7"/>
      <c r="CA25" s="7" t="s">
        <v>338</v>
      </c>
      <c r="CB25" s="7"/>
      <c r="CC25" s="7" t="s">
        <v>339</v>
      </c>
      <c r="CD25" s="7" t="s">
        <v>340</v>
      </c>
      <c r="CE25" s="7" t="s">
        <v>341</v>
      </c>
      <c r="CF25" s="7" t="s">
        <v>342</v>
      </c>
      <c r="CG25" s="7"/>
      <c r="CH25" s="7" t="s">
        <v>343</v>
      </c>
      <c r="CI25" s="7"/>
      <c r="CJ25" s="7" t="s">
        <v>344</v>
      </c>
      <c r="CK25" s="7" t="s">
        <v>345</v>
      </c>
      <c r="CL25" s="7"/>
      <c r="CM25" s="7" t="s">
        <v>71</v>
      </c>
      <c r="CN25" s="7" t="s">
        <v>71</v>
      </c>
      <c r="CO25" s="7"/>
      <c r="CP25" s="7"/>
      <c r="CQ25" s="7"/>
      <c r="CR25" s="7"/>
      <c r="CS25" s="7"/>
      <c r="CT25" s="7"/>
      <c r="CU25" s="7" t="s">
        <v>99</v>
      </c>
      <c r="CV25" s="7" t="s">
        <v>71</v>
      </c>
      <c r="CW25" s="7"/>
      <c r="CX25" s="7"/>
      <c r="CY25" s="7"/>
      <c r="CZ25" s="7"/>
      <c r="DA25" s="7"/>
      <c r="DB25" s="7" t="s">
        <v>337</v>
      </c>
      <c r="DC25" s="7"/>
      <c r="DD25" s="7" t="s">
        <v>338</v>
      </c>
      <c r="DE25" s="7"/>
    </row>
    <row r="26" spans="1:109" s="17" customFormat="1" ht="15.75">
      <c r="A26" s="13"/>
      <c r="B26" s="13"/>
      <c r="C26" s="13"/>
      <c r="D26" s="13"/>
      <c r="E26" s="13"/>
      <c r="F26" s="18" t="s">
        <v>346</v>
      </c>
      <c r="G26" s="18"/>
      <c r="H26" s="18"/>
      <c r="I26" s="19" t="s">
        <v>347</v>
      </c>
      <c r="J26" s="19" t="s">
        <v>348</v>
      </c>
      <c r="K26" s="19" t="s">
        <v>349</v>
      </c>
      <c r="L26" s="19" t="s">
        <v>350</v>
      </c>
      <c r="M26" s="19" t="s">
        <v>351</v>
      </c>
      <c r="N26" s="18"/>
      <c r="O26" s="18" t="s">
        <v>259</v>
      </c>
      <c r="P26" s="18"/>
      <c r="Q26" s="18" t="s">
        <v>8</v>
      </c>
      <c r="R26" s="18"/>
      <c r="S26" s="18" t="s">
        <v>9</v>
      </c>
      <c r="T26" s="18" t="s">
        <v>352</v>
      </c>
      <c r="U26" s="20"/>
      <c r="V26" s="2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109" s="8" customFormat="1" ht="41.25" customHeight="1">
      <c r="A27" s="7" t="s">
        <v>353</v>
      </c>
      <c r="B27" s="7" t="s">
        <v>354</v>
      </c>
      <c r="C27" s="7" t="s">
        <v>311</v>
      </c>
      <c r="D27" s="7" t="s">
        <v>312</v>
      </c>
      <c r="E27" s="7" t="s">
        <v>313</v>
      </c>
      <c r="F27" s="7">
        <v>81</v>
      </c>
      <c r="G27" s="7"/>
      <c r="H27" s="7"/>
      <c r="I27" s="7">
        <v>25.5</v>
      </c>
      <c r="J27" s="7">
        <v>16</v>
      </c>
      <c r="K27" s="7">
        <v>16</v>
      </c>
      <c r="L27" s="7">
        <v>15</v>
      </c>
      <c r="M27" s="7">
        <v>7.5</v>
      </c>
      <c r="N27" s="7"/>
      <c r="O27" s="7">
        <f>SUM(I27:M27)</f>
        <v>80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 t="s">
        <v>104</v>
      </c>
      <c r="BB27" s="7" t="s">
        <v>72</v>
      </c>
      <c r="BC27" s="7" t="s">
        <v>73</v>
      </c>
      <c r="BD27" s="7"/>
      <c r="BE27" s="7" t="s">
        <v>315</v>
      </c>
      <c r="BF27" s="7" t="s">
        <v>75</v>
      </c>
      <c r="BG27" s="7" t="s">
        <v>201</v>
      </c>
      <c r="BH27" s="7" t="s">
        <v>159</v>
      </c>
      <c r="BI27" s="7" t="s">
        <v>147</v>
      </c>
      <c r="BJ27" s="7" t="s">
        <v>316</v>
      </c>
      <c r="BK27" s="7" t="s">
        <v>317</v>
      </c>
      <c r="BL27" s="7"/>
      <c r="BM27" s="7" t="s">
        <v>318</v>
      </c>
      <c r="BN27" s="7" t="s">
        <v>226</v>
      </c>
      <c r="BO27" s="7"/>
      <c r="BP27" s="7"/>
      <c r="BQ27" s="7" t="s">
        <v>319</v>
      </c>
      <c r="BR27" s="7" t="s">
        <v>320</v>
      </c>
      <c r="BS27" s="7" t="s">
        <v>321</v>
      </c>
      <c r="BT27" s="7" t="s">
        <v>83</v>
      </c>
      <c r="BU27" s="7" t="s">
        <v>322</v>
      </c>
      <c r="BV27" s="7" t="s">
        <v>320</v>
      </c>
      <c r="BW27" s="7"/>
      <c r="BX27" s="7"/>
      <c r="BY27" s="7"/>
      <c r="BZ27" s="7"/>
      <c r="CA27" s="7" t="s">
        <v>323</v>
      </c>
      <c r="CB27" s="7"/>
      <c r="CC27" s="7" t="s">
        <v>324</v>
      </c>
      <c r="CD27" s="7" t="s">
        <v>325</v>
      </c>
      <c r="CE27" s="7" t="s">
        <v>326</v>
      </c>
      <c r="CF27" s="7" t="s">
        <v>327</v>
      </c>
      <c r="CG27" s="7"/>
      <c r="CH27" s="7" t="s">
        <v>328</v>
      </c>
      <c r="CI27" s="7" t="s">
        <v>328</v>
      </c>
      <c r="CJ27" s="7" t="s">
        <v>329</v>
      </c>
      <c r="CK27" s="7" t="s">
        <v>252</v>
      </c>
      <c r="CL27" s="7"/>
      <c r="CM27" s="7" t="s">
        <v>71</v>
      </c>
      <c r="CN27" s="7" t="s">
        <v>71</v>
      </c>
      <c r="CO27" s="7"/>
      <c r="CP27" s="7"/>
      <c r="CQ27" s="7"/>
      <c r="CR27" s="7"/>
      <c r="CS27" s="7"/>
      <c r="CT27" s="7" t="s">
        <v>312</v>
      </c>
      <c r="CU27" s="7" t="s">
        <v>99</v>
      </c>
      <c r="CV27" s="7" t="s">
        <v>71</v>
      </c>
      <c r="CW27" s="7"/>
      <c r="CX27" s="7"/>
      <c r="CY27" s="7"/>
      <c r="CZ27" s="7"/>
      <c r="DA27" s="7"/>
      <c r="DB27" s="7"/>
      <c r="DC27" s="7"/>
      <c r="DD27" s="7" t="s">
        <v>323</v>
      </c>
      <c r="DE27" s="7"/>
    </row>
    <row r="28" spans="1:109" s="8" customFormat="1" ht="0" hidden="1" customHeight="1"/>
    <row r="29" spans="1:109" s="8" customFormat="1" ht="33.75">
      <c r="A29" s="7" t="s">
        <v>353</v>
      </c>
      <c r="B29" s="7" t="s">
        <v>354</v>
      </c>
      <c r="C29" s="8">
        <v>266</v>
      </c>
      <c r="D29" s="7" t="s">
        <v>331</v>
      </c>
      <c r="E29" s="7" t="s">
        <v>332</v>
      </c>
      <c r="F29" s="8">
        <v>71</v>
      </c>
      <c r="I29" s="8">
        <v>22.5</v>
      </c>
      <c r="J29" s="8">
        <v>13</v>
      </c>
      <c r="K29" s="8">
        <v>14</v>
      </c>
      <c r="L29" s="8">
        <v>14</v>
      </c>
      <c r="M29" s="8">
        <v>8</v>
      </c>
      <c r="O29" s="7">
        <f>SUM(I29:M29)</f>
        <v>71.5</v>
      </c>
    </row>
    <row r="30" spans="1:109" s="6" customFormat="1" ht="25.5" customHeight="1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4</v>
      </c>
      <c r="F30" s="24"/>
      <c r="G30" s="25" t="s">
        <v>5</v>
      </c>
      <c r="H30" s="25" t="s">
        <v>6</v>
      </c>
      <c r="I30" s="26" t="s">
        <v>7</v>
      </c>
      <c r="J30" s="24"/>
      <c r="K30" s="24"/>
      <c r="L30" s="24"/>
      <c r="M30" s="24"/>
      <c r="N30" s="24"/>
      <c r="O30" s="24"/>
      <c r="P30" s="27" t="s">
        <v>8</v>
      </c>
      <c r="Q30" s="28"/>
      <c r="R30" s="27" t="s">
        <v>9</v>
      </c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 t="s">
        <v>355</v>
      </c>
      <c r="AD30" s="23" t="s">
        <v>356</v>
      </c>
      <c r="AE30" s="23" t="s">
        <v>357</v>
      </c>
      <c r="AF30" s="23" t="s">
        <v>358</v>
      </c>
      <c r="AG30" s="23" t="s">
        <v>12</v>
      </c>
      <c r="AH30" s="23" t="s">
        <v>13</v>
      </c>
      <c r="AI30" s="23" t="s">
        <v>14</v>
      </c>
      <c r="AJ30" s="23" t="s">
        <v>15</v>
      </c>
      <c r="AK30" s="23" t="s">
        <v>16</v>
      </c>
      <c r="AL30" s="23" t="s">
        <v>17</v>
      </c>
      <c r="AM30" s="23" t="s">
        <v>18</v>
      </c>
      <c r="AN30" s="23" t="s">
        <v>19</v>
      </c>
      <c r="AO30" s="23" t="s">
        <v>20</v>
      </c>
      <c r="AP30" s="23" t="s">
        <v>21</v>
      </c>
      <c r="AQ30" s="23" t="s">
        <v>22</v>
      </c>
      <c r="AR30" s="23" t="s">
        <v>23</v>
      </c>
      <c r="AS30" s="23" t="s">
        <v>24</v>
      </c>
      <c r="AT30" s="23" t="s">
        <v>25</v>
      </c>
      <c r="AU30" s="23" t="s">
        <v>26</v>
      </c>
      <c r="AV30" s="23" t="s">
        <v>27</v>
      </c>
      <c r="AW30" s="23" t="s">
        <v>28</v>
      </c>
      <c r="AX30" s="23" t="s">
        <v>29</v>
      </c>
      <c r="AY30" s="23" t="s">
        <v>30</v>
      </c>
      <c r="AZ30" s="23" t="s">
        <v>31</v>
      </c>
      <c r="BA30" s="23" t="s">
        <v>32</v>
      </c>
      <c r="BB30" s="23" t="s">
        <v>33</v>
      </c>
      <c r="BC30" s="23" t="s">
        <v>34</v>
      </c>
      <c r="BD30" s="23" t="s">
        <v>35</v>
      </c>
      <c r="BE30" s="23" t="s">
        <v>36</v>
      </c>
      <c r="BF30" s="23" t="s">
        <v>37</v>
      </c>
      <c r="BG30" s="23" t="s">
        <v>38</v>
      </c>
      <c r="BH30" s="23" t="s">
        <v>39</v>
      </c>
      <c r="BI30" s="23" t="s">
        <v>40</v>
      </c>
      <c r="BJ30" s="23" t="s">
        <v>41</v>
      </c>
      <c r="BK30" s="23" t="s">
        <v>42</v>
      </c>
      <c r="BL30" s="23" t="s">
        <v>43</v>
      </c>
      <c r="BM30" s="23" t="s">
        <v>44</v>
      </c>
      <c r="BN30" s="23" t="s">
        <v>45</v>
      </c>
      <c r="BO30" s="23" t="s">
        <v>46</v>
      </c>
      <c r="BP30" s="23" t="s">
        <v>47</v>
      </c>
      <c r="BQ30" s="23" t="s">
        <v>48</v>
      </c>
      <c r="BR30" s="23" t="s">
        <v>49</v>
      </c>
      <c r="BS30" s="23" t="s">
        <v>50</v>
      </c>
      <c r="BT30" s="23" t="s">
        <v>51</v>
      </c>
      <c r="BU30" s="23" t="s">
        <v>52</v>
      </c>
      <c r="BV30" s="23" t="s">
        <v>53</v>
      </c>
      <c r="BW30" s="23" t="s">
        <v>54</v>
      </c>
      <c r="BX30" s="23" t="s">
        <v>55</v>
      </c>
      <c r="BY30" s="23" t="s">
        <v>56</v>
      </c>
      <c r="BZ30" s="23" t="s">
        <v>57</v>
      </c>
      <c r="CA30" s="23" t="s">
        <v>58</v>
      </c>
      <c r="CB30" s="23" t="s">
        <v>59</v>
      </c>
      <c r="CC30" s="23" t="s">
        <v>60</v>
      </c>
      <c r="CD30" s="23" t="s">
        <v>61</v>
      </c>
      <c r="CE30" s="23" t="s">
        <v>62</v>
      </c>
      <c r="CF30" s="23" t="s">
        <v>63</v>
      </c>
      <c r="CG30" s="23" t="s">
        <v>64</v>
      </c>
    </row>
    <row r="31" spans="1:109" s="35" customFormat="1" ht="18" customHeight="1">
      <c r="A31" s="29"/>
      <c r="B31" s="29"/>
      <c r="C31" s="29"/>
      <c r="D31" s="29"/>
      <c r="E31" s="29"/>
      <c r="F31" s="30"/>
      <c r="G31" s="31"/>
      <c r="H31" s="31"/>
      <c r="I31" s="32"/>
      <c r="J31" s="30"/>
      <c r="K31" s="30"/>
      <c r="L31" s="30"/>
      <c r="M31" s="30"/>
      <c r="N31" s="30"/>
      <c r="O31" s="30"/>
      <c r="P31" s="33"/>
      <c r="Q31" s="34"/>
      <c r="R31" s="33"/>
      <c r="S31" s="30"/>
      <c r="T31" s="30"/>
      <c r="U31" s="30"/>
      <c r="V31" s="30"/>
      <c r="W31" s="30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</row>
    <row r="32" spans="1:109" s="6" customFormat="1" ht="45" customHeight="1">
      <c r="A32" s="10" t="s">
        <v>359</v>
      </c>
      <c r="B32" s="10" t="s">
        <v>66</v>
      </c>
      <c r="C32" s="10" t="s">
        <v>360</v>
      </c>
      <c r="D32" s="10" t="s">
        <v>361</v>
      </c>
      <c r="E32" s="10" t="s">
        <v>362</v>
      </c>
      <c r="F32" s="10"/>
      <c r="G32" s="10" t="s">
        <v>70</v>
      </c>
      <c r="H32" s="10">
        <v>75</v>
      </c>
      <c r="I32" s="10">
        <v>77</v>
      </c>
      <c r="J32" s="10"/>
      <c r="K32" s="10"/>
      <c r="L32" s="10"/>
      <c r="M32" s="10"/>
      <c r="N32" s="10"/>
      <c r="O32" s="10"/>
      <c r="P32" s="10">
        <f>SUM(H32:I32)/2</f>
        <v>76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 t="s">
        <v>363</v>
      </c>
      <c r="AE32" s="10"/>
      <c r="AF32" s="10"/>
      <c r="AG32" s="10"/>
      <c r="AH32" s="10" t="s">
        <v>71</v>
      </c>
      <c r="AI32" s="10" t="s">
        <v>364</v>
      </c>
      <c r="AJ32" s="10" t="s">
        <v>73</v>
      </c>
      <c r="AK32" s="10"/>
      <c r="AL32" s="10" t="s">
        <v>365</v>
      </c>
      <c r="AM32" s="10" t="s">
        <v>106</v>
      </c>
      <c r="AN32" s="10" t="s">
        <v>76</v>
      </c>
      <c r="AO32" s="10" t="s">
        <v>77</v>
      </c>
      <c r="AP32" s="10" t="s">
        <v>147</v>
      </c>
      <c r="AQ32" s="10" t="s">
        <v>366</v>
      </c>
      <c r="AR32" s="10" t="s">
        <v>226</v>
      </c>
      <c r="AS32" s="10" t="s">
        <v>226</v>
      </c>
      <c r="AT32" s="10" t="s">
        <v>226</v>
      </c>
      <c r="AU32" s="10" t="s">
        <v>226</v>
      </c>
      <c r="AV32" s="10"/>
      <c r="AW32" s="10"/>
      <c r="AX32" s="10" t="s">
        <v>367</v>
      </c>
      <c r="AY32" s="10" t="s">
        <v>368</v>
      </c>
      <c r="AZ32" s="10" t="s">
        <v>369</v>
      </c>
      <c r="BA32" s="10" t="s">
        <v>83</v>
      </c>
      <c r="BB32" s="10" t="s">
        <v>370</v>
      </c>
      <c r="BC32" s="10" t="s">
        <v>110</v>
      </c>
      <c r="BD32" s="10"/>
      <c r="BE32" s="10"/>
      <c r="BF32" s="10" t="s">
        <v>371</v>
      </c>
      <c r="BG32" s="10"/>
      <c r="BH32" s="10" t="s">
        <v>372</v>
      </c>
      <c r="BI32" s="10"/>
      <c r="BJ32" s="10" t="s">
        <v>373</v>
      </c>
      <c r="BK32" s="10" t="s">
        <v>374</v>
      </c>
      <c r="BL32" s="10" t="s">
        <v>375</v>
      </c>
      <c r="BM32" s="10" t="s">
        <v>376</v>
      </c>
      <c r="BN32" s="10"/>
      <c r="BO32" s="10" t="s">
        <v>377</v>
      </c>
      <c r="BP32" s="10"/>
      <c r="BQ32" s="10" t="s">
        <v>378</v>
      </c>
      <c r="BR32" s="10" t="s">
        <v>252</v>
      </c>
      <c r="BS32" s="10"/>
      <c r="BT32" s="10" t="s">
        <v>71</v>
      </c>
      <c r="BU32" s="10" t="s">
        <v>71</v>
      </c>
      <c r="BV32" s="10"/>
      <c r="BW32" s="10"/>
      <c r="BX32" s="10"/>
      <c r="BY32" s="10"/>
      <c r="BZ32" s="10"/>
      <c r="CA32" s="10"/>
      <c r="CB32" s="10" t="s">
        <v>99</v>
      </c>
      <c r="CC32" s="10" t="s">
        <v>71</v>
      </c>
      <c r="CD32" s="10"/>
      <c r="CE32" s="10"/>
      <c r="CF32" s="10"/>
      <c r="CG32" s="10"/>
      <c r="CH32" s="10"/>
      <c r="CI32" s="10" t="s">
        <v>379</v>
      </c>
      <c r="CJ32" s="10"/>
      <c r="CK32" s="10" t="s">
        <v>380</v>
      </c>
      <c r="CL32" s="10" t="s">
        <v>381</v>
      </c>
    </row>
    <row r="33" spans="1:90" s="6" customFormat="1" ht="45" customHeight="1">
      <c r="A33" s="10" t="s">
        <v>359</v>
      </c>
      <c r="B33" s="10" t="s">
        <v>66</v>
      </c>
      <c r="C33" s="10" t="s">
        <v>382</v>
      </c>
      <c r="D33" s="10" t="s">
        <v>383</v>
      </c>
      <c r="E33" s="10" t="s">
        <v>384</v>
      </c>
      <c r="F33" s="10"/>
      <c r="G33" s="10" t="s">
        <v>70</v>
      </c>
      <c r="H33" s="10">
        <v>75</v>
      </c>
      <c r="I33" s="10">
        <v>85</v>
      </c>
      <c r="J33" s="10"/>
      <c r="K33" s="10"/>
      <c r="L33" s="10"/>
      <c r="M33" s="10"/>
      <c r="N33" s="10"/>
      <c r="O33" s="10"/>
      <c r="P33" s="10">
        <f t="shared" ref="P33:P34" si="2">SUM(H33:I33)/2</f>
        <v>80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363</v>
      </c>
      <c r="AE33" s="10"/>
      <c r="AF33" s="10"/>
      <c r="AG33" s="10"/>
      <c r="AH33" s="10" t="s">
        <v>71</v>
      </c>
      <c r="AI33" s="10" t="s">
        <v>364</v>
      </c>
      <c r="AJ33" s="10" t="s">
        <v>73</v>
      </c>
      <c r="AK33" s="10" t="s">
        <v>385</v>
      </c>
      <c r="AL33" s="10" t="s">
        <v>386</v>
      </c>
      <c r="AM33" s="10" t="s">
        <v>75</v>
      </c>
      <c r="AN33" s="10" t="s">
        <v>76</v>
      </c>
      <c r="AO33" s="10" t="s">
        <v>159</v>
      </c>
      <c r="AP33" s="10" t="s">
        <v>78</v>
      </c>
      <c r="AQ33" s="10" t="s">
        <v>387</v>
      </c>
      <c r="AR33" s="10"/>
      <c r="AS33" s="10" t="s">
        <v>149</v>
      </c>
      <c r="AT33" s="10"/>
      <c r="AU33" s="10" t="s">
        <v>388</v>
      </c>
      <c r="AV33" s="10"/>
      <c r="AW33" s="10"/>
      <c r="AX33" s="10" t="s">
        <v>179</v>
      </c>
      <c r="AY33" s="10" t="s">
        <v>83</v>
      </c>
      <c r="AZ33" s="10" t="s">
        <v>389</v>
      </c>
      <c r="BA33" s="10" t="s">
        <v>390</v>
      </c>
      <c r="BB33" s="10" t="s">
        <v>391</v>
      </c>
      <c r="BC33" s="10" t="s">
        <v>392</v>
      </c>
      <c r="BD33" s="10"/>
      <c r="BE33" s="10"/>
      <c r="BF33" s="10" t="s">
        <v>393</v>
      </c>
      <c r="BG33" s="10"/>
      <c r="BH33" s="10" t="s">
        <v>394</v>
      </c>
      <c r="BI33" s="10" t="s">
        <v>395</v>
      </c>
      <c r="BJ33" s="10" t="s">
        <v>396</v>
      </c>
      <c r="BK33" s="10" t="s">
        <v>397</v>
      </c>
      <c r="BL33" s="10" t="s">
        <v>398</v>
      </c>
      <c r="BM33" s="10" t="s">
        <v>399</v>
      </c>
      <c r="BN33" s="10"/>
      <c r="BO33" s="10" t="s">
        <v>400</v>
      </c>
      <c r="BP33" s="10"/>
      <c r="BQ33" s="10" t="s">
        <v>401</v>
      </c>
      <c r="BR33" s="10" t="s">
        <v>402</v>
      </c>
      <c r="BS33" s="10"/>
      <c r="BT33" s="10" t="s">
        <v>71</v>
      </c>
      <c r="BU33" s="10" t="s">
        <v>71</v>
      </c>
      <c r="BV33" s="10"/>
      <c r="BW33" s="10"/>
      <c r="BX33" s="10"/>
      <c r="BY33" s="10"/>
      <c r="BZ33" s="10"/>
      <c r="CA33" s="10" t="s">
        <v>383</v>
      </c>
      <c r="CB33" s="10" t="s">
        <v>99</v>
      </c>
      <c r="CC33" s="10" t="s">
        <v>71</v>
      </c>
      <c r="CD33" s="10"/>
      <c r="CE33" s="10"/>
      <c r="CF33" s="10"/>
      <c r="CG33" s="10"/>
      <c r="CH33" s="10"/>
      <c r="CI33" s="10" t="s">
        <v>393</v>
      </c>
      <c r="CJ33" s="10"/>
      <c r="CK33" s="10" t="s">
        <v>394</v>
      </c>
      <c r="CL33" s="10" t="s">
        <v>395</v>
      </c>
    </row>
    <row r="34" spans="1:90" s="6" customFormat="1" ht="45" customHeight="1">
      <c r="A34" s="10" t="s">
        <v>359</v>
      </c>
      <c r="B34" s="10" t="s">
        <v>66</v>
      </c>
      <c r="C34" s="10" t="s">
        <v>403</v>
      </c>
      <c r="D34" s="10" t="s">
        <v>404</v>
      </c>
      <c r="E34" s="10" t="s">
        <v>405</v>
      </c>
      <c r="F34" s="10"/>
      <c r="G34" s="10" t="s">
        <v>103</v>
      </c>
      <c r="H34" s="10"/>
      <c r="I34" s="10"/>
      <c r="J34" s="10"/>
      <c r="K34" s="10"/>
      <c r="L34" s="10"/>
      <c r="M34" s="10"/>
      <c r="N34" s="10"/>
      <c r="O34" s="10"/>
      <c r="P34" s="10">
        <f t="shared" si="2"/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 t="s">
        <v>363</v>
      </c>
      <c r="AE34" s="10"/>
      <c r="AF34" s="10"/>
      <c r="AG34" s="10"/>
      <c r="AH34" s="10" t="s">
        <v>71</v>
      </c>
      <c r="AI34" s="10" t="s">
        <v>364</v>
      </c>
      <c r="AJ34" s="10" t="s">
        <v>73</v>
      </c>
      <c r="AK34" s="10" t="s">
        <v>406</v>
      </c>
      <c r="AL34" s="10" t="s">
        <v>74</v>
      </c>
      <c r="AM34" s="10" t="s">
        <v>75</v>
      </c>
      <c r="AN34" s="10" t="s">
        <v>76</v>
      </c>
      <c r="AO34" s="10" t="s">
        <v>159</v>
      </c>
      <c r="AP34" s="10" t="s">
        <v>78</v>
      </c>
      <c r="AQ34" s="10" t="s">
        <v>148</v>
      </c>
      <c r="AR34" s="10"/>
      <c r="AS34" s="10"/>
      <c r="AT34" s="10"/>
      <c r="AU34" s="10" t="s">
        <v>119</v>
      </c>
      <c r="AV34" s="10"/>
      <c r="AW34" s="10"/>
      <c r="AX34" s="10" t="s">
        <v>281</v>
      </c>
      <c r="AY34" s="10" t="s">
        <v>177</v>
      </c>
      <c r="AZ34" s="10" t="s">
        <v>407</v>
      </c>
      <c r="BA34" s="10" t="s">
        <v>408</v>
      </c>
      <c r="BB34" s="10" t="s">
        <v>391</v>
      </c>
      <c r="BC34" s="10" t="s">
        <v>392</v>
      </c>
      <c r="BD34" s="10"/>
      <c r="BE34" s="10"/>
      <c r="BF34" s="10" t="s">
        <v>393</v>
      </c>
      <c r="BG34" s="10"/>
      <c r="BH34" s="10" t="s">
        <v>394</v>
      </c>
      <c r="BI34" s="10" t="s">
        <v>395</v>
      </c>
      <c r="BJ34" s="10" t="s">
        <v>396</v>
      </c>
      <c r="BK34" s="10" t="s">
        <v>397</v>
      </c>
      <c r="BL34" s="10" t="s">
        <v>398</v>
      </c>
      <c r="BM34" s="10" t="s">
        <v>399</v>
      </c>
      <c r="BN34" s="10"/>
      <c r="BO34" s="10" t="s">
        <v>400</v>
      </c>
      <c r="BP34" s="10"/>
      <c r="BQ34" s="10" t="s">
        <v>401</v>
      </c>
      <c r="BR34" s="10" t="s">
        <v>402</v>
      </c>
      <c r="BS34" s="10"/>
      <c r="BT34" s="10" t="s">
        <v>71</v>
      </c>
      <c r="BU34" s="10" t="s">
        <v>71</v>
      </c>
      <c r="BV34" s="10"/>
      <c r="BW34" s="10"/>
      <c r="BX34" s="10"/>
      <c r="BY34" s="10"/>
      <c r="BZ34" s="10"/>
      <c r="CA34" s="10" t="s">
        <v>404</v>
      </c>
      <c r="CB34" s="10" t="s">
        <v>99</v>
      </c>
      <c r="CC34" s="10" t="s">
        <v>71</v>
      </c>
      <c r="CD34" s="10"/>
      <c r="CE34" s="10"/>
      <c r="CF34" s="10"/>
      <c r="CG34" s="10"/>
      <c r="CH34" s="10"/>
      <c r="CI34" s="10" t="s">
        <v>393</v>
      </c>
      <c r="CJ34" s="10"/>
      <c r="CK34" s="10" t="s">
        <v>394</v>
      </c>
      <c r="CL34" s="10" t="s">
        <v>395</v>
      </c>
    </row>
    <row r="35" spans="1:90" s="6" customFormat="1" ht="45" customHeight="1">
      <c r="A35" s="10" t="s">
        <v>359</v>
      </c>
      <c r="B35" s="10" t="s">
        <v>66</v>
      </c>
      <c r="C35" s="10">
        <v>108</v>
      </c>
      <c r="D35" s="10" t="s">
        <v>409</v>
      </c>
      <c r="E35" s="10"/>
      <c r="F35" s="10"/>
      <c r="G35" s="10" t="s">
        <v>70</v>
      </c>
      <c r="H35" s="10">
        <v>78</v>
      </c>
      <c r="I35" s="10">
        <v>72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36"/>
      <c r="CI35" s="36"/>
      <c r="CJ35" s="36"/>
      <c r="CK35" s="36"/>
      <c r="CL35" s="36"/>
    </row>
    <row r="36" spans="1:90" s="35" customFormat="1" ht="18" customHeight="1">
      <c r="A36" s="29"/>
      <c r="B36" s="29"/>
      <c r="C36" s="29"/>
      <c r="D36" s="29"/>
      <c r="E36" s="29"/>
      <c r="F36" s="30"/>
      <c r="G36" s="31"/>
      <c r="H36" s="31"/>
      <c r="I36" s="32"/>
      <c r="J36" s="30"/>
      <c r="K36" s="30"/>
      <c r="L36" s="30"/>
      <c r="M36" s="30"/>
      <c r="N36" s="30"/>
      <c r="O36" s="30"/>
      <c r="P36" s="33"/>
      <c r="Q36" s="34"/>
      <c r="R36" s="33"/>
      <c r="S36" s="30"/>
      <c r="T36" s="30"/>
      <c r="U36" s="30"/>
      <c r="V36" s="30"/>
      <c r="W36" s="30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</row>
    <row r="37" spans="1:90" s="6" customFormat="1" ht="45" customHeight="1">
      <c r="A37" s="10" t="s">
        <v>359</v>
      </c>
      <c r="B37" s="10" t="s">
        <v>410</v>
      </c>
      <c r="C37" s="10" t="s">
        <v>411</v>
      </c>
      <c r="D37" s="10" t="s">
        <v>412</v>
      </c>
      <c r="E37" s="10" t="s">
        <v>413</v>
      </c>
      <c r="F37" s="10"/>
      <c r="G37" s="10" t="s">
        <v>70</v>
      </c>
      <c r="H37" s="10">
        <v>73</v>
      </c>
      <c r="I37" s="10">
        <v>67</v>
      </c>
      <c r="J37" s="10"/>
      <c r="K37" s="10"/>
      <c r="L37" s="10"/>
      <c r="M37" s="10"/>
      <c r="N37" s="10"/>
      <c r="O37" s="10"/>
      <c r="P37" s="10">
        <f>SUM(H37:I37)/2</f>
        <v>70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 t="s">
        <v>363</v>
      </c>
      <c r="AE37" s="10"/>
      <c r="AF37" s="10"/>
      <c r="AG37" s="10"/>
      <c r="AH37" s="10" t="s">
        <v>71</v>
      </c>
      <c r="AI37" s="10" t="s">
        <v>364</v>
      </c>
      <c r="AJ37" s="10" t="s">
        <v>73</v>
      </c>
      <c r="AK37" s="10" t="s">
        <v>414</v>
      </c>
      <c r="AL37" s="10" t="s">
        <v>415</v>
      </c>
      <c r="AM37" s="10" t="s">
        <v>75</v>
      </c>
      <c r="AN37" s="10" t="s">
        <v>76</v>
      </c>
      <c r="AO37" s="10" t="s">
        <v>159</v>
      </c>
      <c r="AP37" s="10" t="s">
        <v>172</v>
      </c>
      <c r="AQ37" s="10" t="s">
        <v>416</v>
      </c>
      <c r="AR37" s="10"/>
      <c r="AS37" s="10" t="s">
        <v>293</v>
      </c>
      <c r="AT37" s="10"/>
      <c r="AU37" s="10" t="s">
        <v>129</v>
      </c>
      <c r="AV37" s="10"/>
      <c r="AW37" s="10"/>
      <c r="AX37" s="10" t="s">
        <v>417</v>
      </c>
      <c r="AY37" s="10" t="s">
        <v>110</v>
      </c>
      <c r="AZ37" s="10" t="s">
        <v>418</v>
      </c>
      <c r="BA37" s="10" t="s">
        <v>75</v>
      </c>
      <c r="BB37" s="10" t="s">
        <v>419</v>
      </c>
      <c r="BC37" s="10" t="s">
        <v>83</v>
      </c>
      <c r="BD37" s="10"/>
      <c r="BE37" s="10"/>
      <c r="BF37" s="10" t="s">
        <v>420</v>
      </c>
      <c r="BG37" s="10"/>
      <c r="BH37" s="10" t="s">
        <v>421</v>
      </c>
      <c r="BI37" s="10"/>
      <c r="BJ37" s="10" t="s">
        <v>422</v>
      </c>
      <c r="BK37" s="10" t="s">
        <v>423</v>
      </c>
      <c r="BL37" s="10" t="s">
        <v>424</v>
      </c>
      <c r="BM37" s="10" t="s">
        <v>425</v>
      </c>
      <c r="BN37" s="10"/>
      <c r="BO37" s="10" t="s">
        <v>426</v>
      </c>
      <c r="BP37" s="10"/>
      <c r="BQ37" s="10" t="s">
        <v>427</v>
      </c>
      <c r="BR37" s="10" t="s">
        <v>252</v>
      </c>
      <c r="BS37" s="10"/>
      <c r="BT37" s="10" t="s">
        <v>71</v>
      </c>
      <c r="BU37" s="10" t="s">
        <v>71</v>
      </c>
      <c r="BV37" s="10"/>
      <c r="BW37" s="10"/>
      <c r="BX37" s="10"/>
      <c r="BY37" s="10"/>
      <c r="BZ37" s="10"/>
      <c r="CA37" s="10"/>
      <c r="CB37" s="10" t="s">
        <v>99</v>
      </c>
      <c r="CC37" s="10" t="s">
        <v>71</v>
      </c>
      <c r="CD37" s="10"/>
      <c r="CE37" s="10"/>
      <c r="CF37" s="10"/>
      <c r="CG37" s="10"/>
      <c r="CH37" s="10"/>
      <c r="CI37" s="10" t="s">
        <v>420</v>
      </c>
      <c r="CJ37" s="10"/>
      <c r="CK37" s="10" t="s">
        <v>421</v>
      </c>
      <c r="CL37" s="10"/>
    </row>
    <row r="38" spans="1:90" s="35" customFormat="1" ht="18" customHeight="1">
      <c r="A38" s="29"/>
      <c r="B38" s="29"/>
      <c r="C38" s="29"/>
      <c r="D38" s="29"/>
      <c r="E38" s="29"/>
      <c r="F38" s="30"/>
      <c r="G38" s="31"/>
      <c r="H38" s="31"/>
      <c r="I38" s="32"/>
      <c r="J38" s="30"/>
      <c r="K38" s="30"/>
      <c r="L38" s="30"/>
      <c r="M38" s="30"/>
      <c r="N38" s="30"/>
      <c r="O38" s="30"/>
      <c r="P38" s="33"/>
      <c r="Q38" s="34"/>
      <c r="R38" s="33"/>
      <c r="S38" s="30"/>
      <c r="T38" s="30"/>
      <c r="U38" s="30"/>
      <c r="V38" s="30"/>
      <c r="W38" s="30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</row>
    <row r="39" spans="1:90" s="17" customFormat="1" ht="15.75">
      <c r="A39" s="13"/>
      <c r="B39" s="13"/>
      <c r="C39" s="13"/>
      <c r="D39" s="13"/>
      <c r="E39" s="13"/>
      <c r="F39" s="37" t="s">
        <v>23</v>
      </c>
      <c r="G39" s="37" t="s">
        <v>253</v>
      </c>
      <c r="H39" s="37" t="s">
        <v>9</v>
      </c>
      <c r="I39" s="37" t="s">
        <v>6</v>
      </c>
      <c r="J39" s="37" t="s">
        <v>428</v>
      </c>
      <c r="K39" s="38"/>
      <c r="L39" s="37" t="s">
        <v>254</v>
      </c>
      <c r="M39" s="37" t="s">
        <v>255</v>
      </c>
      <c r="N39" s="37" t="s">
        <v>256</v>
      </c>
      <c r="O39" s="37" t="s">
        <v>429</v>
      </c>
      <c r="P39" s="37" t="s">
        <v>430</v>
      </c>
      <c r="Q39" s="39" t="s">
        <v>431</v>
      </c>
      <c r="R39" s="38"/>
      <c r="S39" s="39" t="s">
        <v>8</v>
      </c>
      <c r="T39" s="39" t="s">
        <v>259</v>
      </c>
      <c r="U39" s="39" t="s">
        <v>9</v>
      </c>
      <c r="V39" s="38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90" s="6" customFormat="1" ht="45" customHeight="1">
      <c r="A40" s="10" t="s">
        <v>432</v>
      </c>
      <c r="B40" s="10" t="s">
        <v>310</v>
      </c>
      <c r="C40" s="10" t="s">
        <v>433</v>
      </c>
      <c r="D40" s="10" t="s">
        <v>434</v>
      </c>
      <c r="E40" s="10" t="s">
        <v>435</v>
      </c>
      <c r="F40" s="10">
        <v>1.67</v>
      </c>
      <c r="G40" s="10" t="s">
        <v>264</v>
      </c>
      <c r="H40" s="10" t="s">
        <v>333</v>
      </c>
      <c r="I40" s="10">
        <v>65</v>
      </c>
      <c r="J40" s="10">
        <v>70</v>
      </c>
      <c r="K40" s="10"/>
      <c r="L40" s="10">
        <v>65</v>
      </c>
      <c r="M40" s="10">
        <v>70</v>
      </c>
      <c r="N40" s="10">
        <v>65</v>
      </c>
      <c r="O40" s="10">
        <v>70</v>
      </c>
      <c r="P40" s="10">
        <v>65</v>
      </c>
      <c r="Q40" s="10">
        <v>70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363</v>
      </c>
      <c r="AE40" s="10"/>
      <c r="AF40" s="10"/>
      <c r="AG40" s="10"/>
      <c r="AH40" s="10" t="s">
        <v>104</v>
      </c>
      <c r="AI40" s="10" t="s">
        <v>364</v>
      </c>
      <c r="AJ40" s="10" t="s">
        <v>73</v>
      </c>
      <c r="AK40" s="10" t="s">
        <v>436</v>
      </c>
      <c r="AL40" s="10" t="s">
        <v>437</v>
      </c>
      <c r="AM40" s="10" t="s">
        <v>75</v>
      </c>
      <c r="AN40" s="10" t="s">
        <v>76</v>
      </c>
      <c r="AO40" s="10" t="s">
        <v>159</v>
      </c>
      <c r="AP40" s="10" t="s">
        <v>78</v>
      </c>
      <c r="AQ40" s="10" t="s">
        <v>438</v>
      </c>
      <c r="AR40" s="10"/>
      <c r="AS40" s="10"/>
      <c r="AT40" s="10"/>
      <c r="AU40" s="10"/>
      <c r="AV40" s="10"/>
      <c r="AW40" s="10"/>
      <c r="AX40" s="10" t="s">
        <v>439</v>
      </c>
      <c r="AY40" s="10" t="s">
        <v>83</v>
      </c>
      <c r="AZ40" s="10" t="s">
        <v>440</v>
      </c>
      <c r="BA40" s="10" t="s">
        <v>83</v>
      </c>
      <c r="BB40" s="10" t="s">
        <v>441</v>
      </c>
      <c r="BC40" s="10" t="s">
        <v>177</v>
      </c>
      <c r="BD40" s="10"/>
      <c r="BE40" s="10"/>
      <c r="BF40" s="10" t="s">
        <v>442</v>
      </c>
      <c r="BG40" s="10"/>
      <c r="BH40" s="10" t="s">
        <v>443</v>
      </c>
      <c r="BI40" s="10" t="s">
        <v>444</v>
      </c>
      <c r="BJ40" s="10" t="s">
        <v>445</v>
      </c>
      <c r="BK40" s="10" t="s">
        <v>446</v>
      </c>
      <c r="BL40" s="10" t="s">
        <v>447</v>
      </c>
      <c r="BM40" s="10" t="s">
        <v>448</v>
      </c>
      <c r="BN40" s="10"/>
      <c r="BO40" s="10" t="s">
        <v>449</v>
      </c>
      <c r="BP40" s="10" t="s">
        <v>450</v>
      </c>
      <c r="BQ40" s="10" t="s">
        <v>451</v>
      </c>
      <c r="BR40" s="10" t="s">
        <v>452</v>
      </c>
      <c r="BS40" s="10"/>
      <c r="BT40" s="10" t="s">
        <v>71</v>
      </c>
      <c r="BU40" s="10" t="s">
        <v>71</v>
      </c>
      <c r="BV40" s="10"/>
      <c r="BW40" s="10"/>
      <c r="BX40" s="10"/>
      <c r="BY40" s="10"/>
      <c r="BZ40" s="10"/>
      <c r="CA40" s="10" t="s">
        <v>434</v>
      </c>
      <c r="CB40" s="10" t="s">
        <v>99</v>
      </c>
      <c r="CC40" s="10" t="s">
        <v>71</v>
      </c>
      <c r="CD40" s="10"/>
      <c r="CE40" s="10"/>
      <c r="CF40" s="10"/>
      <c r="CG40" s="10"/>
      <c r="CH40" s="10"/>
      <c r="CI40" s="10" t="s">
        <v>442</v>
      </c>
      <c r="CJ40" s="10"/>
      <c r="CK40" s="10" t="s">
        <v>443</v>
      </c>
      <c r="CL40" s="10" t="s">
        <v>444</v>
      </c>
    </row>
    <row r="41" spans="1:90" s="35" customFormat="1" ht="18" customHeight="1">
      <c r="A41" s="29"/>
      <c r="B41" s="29"/>
      <c r="C41" s="29"/>
      <c r="D41" s="29"/>
      <c r="E41" s="29"/>
      <c r="F41" s="30"/>
      <c r="G41" s="31"/>
      <c r="H41" s="31"/>
      <c r="I41" s="32"/>
      <c r="J41" s="30"/>
      <c r="K41" s="30"/>
      <c r="L41" s="30"/>
      <c r="M41" s="30"/>
      <c r="N41" s="30"/>
      <c r="O41" s="30"/>
      <c r="P41" s="33"/>
      <c r="Q41" s="34"/>
      <c r="R41" s="33"/>
      <c r="S41" s="30"/>
      <c r="T41" s="30"/>
      <c r="U41" s="30"/>
      <c r="V41" s="30"/>
      <c r="W41" s="30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</row>
    <row r="42" spans="1:90" s="17" customFormat="1" ht="24.75" customHeight="1" thickBot="1">
      <c r="A42" s="13"/>
      <c r="B42" s="13"/>
      <c r="C42" s="13"/>
      <c r="D42" s="13"/>
      <c r="E42" s="13"/>
      <c r="F42" s="14" t="s">
        <v>23</v>
      </c>
      <c r="G42" s="14" t="s">
        <v>253</v>
      </c>
      <c r="H42" s="14" t="s">
        <v>9</v>
      </c>
      <c r="I42" s="14" t="s">
        <v>6</v>
      </c>
      <c r="J42" s="14" t="s">
        <v>7</v>
      </c>
      <c r="K42" s="15"/>
      <c r="L42" s="14" t="s">
        <v>254</v>
      </c>
      <c r="M42" s="14" t="s">
        <v>255</v>
      </c>
      <c r="N42" s="14" t="s">
        <v>256</v>
      </c>
      <c r="O42" s="14" t="s">
        <v>257</v>
      </c>
      <c r="P42" s="15"/>
      <c r="Q42" s="16" t="s">
        <v>258</v>
      </c>
      <c r="R42" s="15"/>
      <c r="S42" s="16" t="s">
        <v>8</v>
      </c>
      <c r="T42" s="16" t="s">
        <v>259</v>
      </c>
      <c r="U42" s="16" t="s">
        <v>9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90" s="6" customFormat="1" ht="45" customHeight="1">
      <c r="A43" s="10" t="s">
        <v>432</v>
      </c>
      <c r="B43" s="10" t="s">
        <v>453</v>
      </c>
      <c r="C43" s="10" t="s">
        <v>454</v>
      </c>
      <c r="D43" s="10" t="s">
        <v>455</v>
      </c>
      <c r="E43" s="10" t="s">
        <v>456</v>
      </c>
      <c r="F43" s="10">
        <v>1.7</v>
      </c>
      <c r="G43" s="10" t="s">
        <v>457</v>
      </c>
      <c r="H43" s="10" t="s">
        <v>333</v>
      </c>
      <c r="I43" s="10">
        <v>70</v>
      </c>
      <c r="J43" s="10">
        <v>70</v>
      </c>
      <c r="K43" s="10"/>
      <c r="L43" s="10">
        <v>65</v>
      </c>
      <c r="M43" s="10">
        <v>70</v>
      </c>
      <c r="N43" s="10">
        <v>70</v>
      </c>
      <c r="O43" s="10">
        <v>70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 t="s">
        <v>363</v>
      </c>
      <c r="AE43" s="10"/>
      <c r="AF43" s="10"/>
      <c r="AG43" s="10"/>
      <c r="AH43" s="10" t="s">
        <v>71</v>
      </c>
      <c r="AI43" s="10" t="s">
        <v>364</v>
      </c>
      <c r="AJ43" s="10" t="s">
        <v>73</v>
      </c>
      <c r="AK43" s="10" t="s">
        <v>458</v>
      </c>
      <c r="AL43" s="10" t="s">
        <v>459</v>
      </c>
      <c r="AM43" s="10" t="s">
        <v>85</v>
      </c>
      <c r="AN43" s="10" t="s">
        <v>76</v>
      </c>
      <c r="AO43" s="10" t="s">
        <v>159</v>
      </c>
      <c r="AP43" s="10" t="s">
        <v>160</v>
      </c>
      <c r="AQ43" s="10"/>
      <c r="AR43" s="10"/>
      <c r="AS43" s="10" t="s">
        <v>460</v>
      </c>
      <c r="AT43" s="10"/>
      <c r="AU43" s="10" t="s">
        <v>461</v>
      </c>
      <c r="AV43" s="10"/>
      <c r="AW43" s="10"/>
      <c r="AX43" s="10" t="s">
        <v>176</v>
      </c>
      <c r="AY43" s="10" t="s">
        <v>177</v>
      </c>
      <c r="AZ43" s="10" t="s">
        <v>462</v>
      </c>
      <c r="BA43" s="10" t="s">
        <v>152</v>
      </c>
      <c r="BB43" s="10" t="s">
        <v>463</v>
      </c>
      <c r="BC43" s="10" t="s">
        <v>110</v>
      </c>
      <c r="BD43" s="10"/>
      <c r="BE43" s="10"/>
      <c r="BF43" s="10" t="s">
        <v>464</v>
      </c>
      <c r="BG43" s="10"/>
      <c r="BH43" s="10" t="s">
        <v>465</v>
      </c>
      <c r="BI43" s="10" t="s">
        <v>466</v>
      </c>
      <c r="BJ43" s="10" t="s">
        <v>467</v>
      </c>
      <c r="BK43" s="10" t="s">
        <v>468</v>
      </c>
      <c r="BL43" s="10" t="s">
        <v>469</v>
      </c>
      <c r="BM43" s="10" t="s">
        <v>470</v>
      </c>
      <c r="BN43" s="10"/>
      <c r="BO43" s="10" t="s">
        <v>471</v>
      </c>
      <c r="BP43" s="10"/>
      <c r="BQ43" s="10" t="s">
        <v>472</v>
      </c>
      <c r="BR43" s="10" t="s">
        <v>272</v>
      </c>
      <c r="BS43" s="10"/>
      <c r="BT43" s="10" t="s">
        <v>71</v>
      </c>
      <c r="BU43" s="10" t="s">
        <v>71</v>
      </c>
      <c r="BV43" s="10"/>
      <c r="BW43" s="10"/>
      <c r="BX43" s="10"/>
      <c r="BY43" s="10"/>
      <c r="BZ43" s="10"/>
      <c r="CA43" s="10"/>
      <c r="CB43" s="10" t="s">
        <v>99</v>
      </c>
      <c r="CC43" s="10" t="s">
        <v>71</v>
      </c>
      <c r="CD43" s="10"/>
      <c r="CE43" s="10"/>
      <c r="CF43" s="10"/>
      <c r="CG43" s="10"/>
      <c r="CH43" s="10"/>
      <c r="CI43" s="10" t="s">
        <v>473</v>
      </c>
      <c r="CJ43" s="10"/>
      <c r="CK43" s="10" t="s">
        <v>474</v>
      </c>
      <c r="CL43" s="10"/>
    </row>
    <row r="44" spans="1:90" s="6" customFormat="1" ht="45">
      <c r="A44" s="10" t="s">
        <v>432</v>
      </c>
      <c r="B44" s="10" t="s">
        <v>475</v>
      </c>
      <c r="C44" s="6">
        <v>397</v>
      </c>
      <c r="D44" s="6" t="s">
        <v>476</v>
      </c>
      <c r="F44" s="6" t="s">
        <v>314</v>
      </c>
      <c r="G44" s="6" t="s">
        <v>457</v>
      </c>
      <c r="H44" s="6" t="s">
        <v>477</v>
      </c>
      <c r="I44" s="6">
        <v>75</v>
      </c>
      <c r="J44" s="6">
        <v>70</v>
      </c>
      <c r="L44" s="6">
        <v>75</v>
      </c>
      <c r="M44" s="6">
        <v>80</v>
      </c>
      <c r="N44" s="6">
        <v>80</v>
      </c>
      <c r="O44" s="6">
        <v>75</v>
      </c>
    </row>
    <row r="45" spans="1:90" s="35" customFormat="1" ht="18" customHeight="1">
      <c r="A45" s="29"/>
      <c r="B45" s="29"/>
      <c r="C45" s="29"/>
      <c r="D45" s="29"/>
      <c r="E45" s="29"/>
      <c r="F45" s="30"/>
      <c r="G45" s="31"/>
      <c r="H45" s="31"/>
      <c r="I45" s="32"/>
      <c r="J45" s="30"/>
      <c r="K45" s="30"/>
      <c r="L45" s="30"/>
      <c r="M45" s="30"/>
      <c r="N45" s="30"/>
      <c r="O45" s="30"/>
      <c r="P45" s="33"/>
      <c r="Q45" s="34"/>
      <c r="R45" s="33"/>
      <c r="S45" s="30"/>
      <c r="T45" s="30"/>
      <c r="U45" s="30"/>
      <c r="V45" s="30"/>
      <c r="W45" s="30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</row>
    <row r="46" spans="1:90" s="17" customFormat="1" ht="18.75" customHeight="1" thickBot="1">
      <c r="A46" s="13"/>
      <c r="B46" s="13"/>
      <c r="C46" s="13"/>
      <c r="D46" s="13"/>
      <c r="E46" s="13"/>
      <c r="F46" s="14" t="s">
        <v>478</v>
      </c>
      <c r="G46" s="14"/>
      <c r="H46" s="14" t="s">
        <v>254</v>
      </c>
      <c r="I46" s="14" t="s">
        <v>255</v>
      </c>
      <c r="J46" s="14" t="s">
        <v>256</v>
      </c>
      <c r="K46" s="14" t="s">
        <v>479</v>
      </c>
      <c r="L46" s="14" t="s">
        <v>480</v>
      </c>
      <c r="M46" s="14" t="s">
        <v>481</v>
      </c>
      <c r="N46" s="14" t="s">
        <v>482</v>
      </c>
      <c r="O46" s="14"/>
      <c r="P46" s="14"/>
      <c r="Q46" s="14" t="s">
        <v>259</v>
      </c>
      <c r="R46" s="14"/>
      <c r="S46" s="14" t="s">
        <v>483</v>
      </c>
      <c r="T46" s="14"/>
      <c r="U46" s="14"/>
      <c r="V46" s="14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90" s="6" customFormat="1" ht="45" customHeight="1">
      <c r="A47" s="10" t="s">
        <v>484</v>
      </c>
      <c r="B47" s="10" t="s">
        <v>485</v>
      </c>
      <c r="C47" s="10"/>
      <c r="D47" s="10" t="s">
        <v>476</v>
      </c>
      <c r="E47" s="10" t="s">
        <v>486</v>
      </c>
      <c r="F47" s="10" t="s">
        <v>103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 t="s">
        <v>363</v>
      </c>
      <c r="AE47" s="10"/>
      <c r="AF47" s="10"/>
      <c r="AG47" s="10"/>
      <c r="AH47" s="10" t="s">
        <v>71</v>
      </c>
      <c r="AI47" s="10" t="s">
        <v>364</v>
      </c>
      <c r="AJ47" s="10" t="s">
        <v>73</v>
      </c>
      <c r="AK47" s="10"/>
      <c r="AL47" s="10" t="s">
        <v>487</v>
      </c>
      <c r="AM47" s="10" t="s">
        <v>75</v>
      </c>
      <c r="AN47" s="10" t="s">
        <v>76</v>
      </c>
      <c r="AO47" s="10" t="s">
        <v>159</v>
      </c>
      <c r="AP47" s="10" t="s">
        <v>78</v>
      </c>
      <c r="AQ47" s="10" t="s">
        <v>488</v>
      </c>
      <c r="AR47" s="10"/>
      <c r="AS47" s="10"/>
      <c r="AT47" s="10"/>
      <c r="AU47" s="10"/>
      <c r="AV47" s="10"/>
      <c r="AW47" s="10"/>
      <c r="AX47" s="10" t="s">
        <v>489</v>
      </c>
      <c r="AY47" s="10" t="s">
        <v>320</v>
      </c>
      <c r="AZ47" s="10" t="s">
        <v>389</v>
      </c>
      <c r="BA47" s="10" t="s">
        <v>390</v>
      </c>
      <c r="BB47" s="10" t="s">
        <v>391</v>
      </c>
      <c r="BC47" s="10" t="s">
        <v>392</v>
      </c>
      <c r="BD47" s="10" t="s">
        <v>73</v>
      </c>
      <c r="BE47" s="10" t="s">
        <v>73</v>
      </c>
      <c r="BF47" s="10" t="s">
        <v>393</v>
      </c>
      <c r="BG47" s="10"/>
      <c r="BH47" s="10" t="s">
        <v>394</v>
      </c>
      <c r="BI47" s="10" t="s">
        <v>395</v>
      </c>
      <c r="BJ47" s="10" t="s">
        <v>396</v>
      </c>
      <c r="BK47" s="10" t="s">
        <v>397</v>
      </c>
      <c r="BL47" s="10" t="s">
        <v>398</v>
      </c>
      <c r="BM47" s="10" t="s">
        <v>399</v>
      </c>
      <c r="BN47" s="10"/>
      <c r="BO47" s="10" t="s">
        <v>400</v>
      </c>
      <c r="BP47" s="10"/>
      <c r="BQ47" s="10" t="s">
        <v>401</v>
      </c>
      <c r="BR47" s="10" t="s">
        <v>402</v>
      </c>
      <c r="BS47" s="10"/>
      <c r="BT47" s="10" t="s">
        <v>71</v>
      </c>
      <c r="BU47" s="10" t="s">
        <v>71</v>
      </c>
      <c r="BV47" s="10"/>
      <c r="BW47" s="10"/>
      <c r="BX47" s="10"/>
      <c r="BY47" s="10"/>
      <c r="BZ47" s="10"/>
      <c r="CA47" s="10"/>
      <c r="CB47" s="10" t="s">
        <v>99</v>
      </c>
      <c r="CC47" s="10" t="s">
        <v>71</v>
      </c>
      <c r="CD47" s="10"/>
      <c r="CE47" s="10"/>
      <c r="CF47" s="10"/>
      <c r="CG47" s="10"/>
      <c r="CH47" s="10"/>
      <c r="CI47" s="10" t="s">
        <v>393</v>
      </c>
      <c r="CJ47" s="10"/>
      <c r="CK47" s="10" t="s">
        <v>394</v>
      </c>
      <c r="CL47" s="10" t="s">
        <v>395</v>
      </c>
    </row>
    <row r="48" spans="1:90" s="6" customFormat="1" ht="45" customHeight="1">
      <c r="A48" s="10" t="s">
        <v>484</v>
      </c>
      <c r="B48" s="10" t="s">
        <v>485</v>
      </c>
      <c r="C48" s="10"/>
      <c r="D48" s="10" t="s">
        <v>490</v>
      </c>
      <c r="E48" s="10" t="s">
        <v>491</v>
      </c>
      <c r="F48" s="10" t="s">
        <v>103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 t="s">
        <v>363</v>
      </c>
      <c r="AE48" s="10"/>
      <c r="AF48" s="10"/>
      <c r="AG48" s="10"/>
      <c r="AH48" s="10" t="s">
        <v>71</v>
      </c>
      <c r="AI48" s="10" t="s">
        <v>364</v>
      </c>
      <c r="AJ48" s="10" t="s">
        <v>73</v>
      </c>
      <c r="AK48" s="10"/>
      <c r="AL48" s="10" t="s">
        <v>492</v>
      </c>
      <c r="AM48" s="10" t="s">
        <v>493</v>
      </c>
      <c r="AN48" s="10" t="s">
        <v>76</v>
      </c>
      <c r="AO48" s="10" t="s">
        <v>159</v>
      </c>
      <c r="AP48" s="10" t="s">
        <v>172</v>
      </c>
      <c r="AQ48" s="10"/>
      <c r="AR48" s="10"/>
      <c r="AS48" s="10"/>
      <c r="AT48" s="10"/>
      <c r="AU48" s="10"/>
      <c r="AV48" s="10" t="s">
        <v>494</v>
      </c>
      <c r="AW48" s="10" t="s">
        <v>494</v>
      </c>
      <c r="AX48" s="10" t="s">
        <v>495</v>
      </c>
      <c r="AY48" s="10" t="s">
        <v>83</v>
      </c>
      <c r="AZ48" s="10" t="s">
        <v>496</v>
      </c>
      <c r="BA48" s="10" t="s">
        <v>497</v>
      </c>
      <c r="BB48" s="10" t="s">
        <v>498</v>
      </c>
      <c r="BC48" s="10" t="s">
        <v>177</v>
      </c>
      <c r="BD48" s="10" t="s">
        <v>73</v>
      </c>
      <c r="BE48" s="10" t="s">
        <v>73</v>
      </c>
      <c r="BF48" s="10" t="s">
        <v>499</v>
      </c>
      <c r="BG48" s="10"/>
      <c r="BH48" s="10" t="s">
        <v>500</v>
      </c>
      <c r="BI48" s="10" t="s">
        <v>501</v>
      </c>
      <c r="BJ48" s="10" t="s">
        <v>502</v>
      </c>
      <c r="BK48" s="10" t="s">
        <v>503</v>
      </c>
      <c r="BL48" s="10" t="s">
        <v>504</v>
      </c>
      <c r="BM48" s="10" t="s">
        <v>505</v>
      </c>
      <c r="BN48" s="10"/>
      <c r="BO48" s="10" t="s">
        <v>506</v>
      </c>
      <c r="BP48" s="10" t="s">
        <v>506</v>
      </c>
      <c r="BQ48" s="10" t="s">
        <v>507</v>
      </c>
      <c r="BR48" s="10" t="s">
        <v>272</v>
      </c>
      <c r="BS48" s="10"/>
      <c r="BT48" s="10" t="s">
        <v>71</v>
      </c>
      <c r="BU48" s="10" t="s">
        <v>71</v>
      </c>
      <c r="BV48" s="10"/>
      <c r="BW48" s="10"/>
      <c r="BX48" s="10"/>
      <c r="BY48" s="10"/>
      <c r="BZ48" s="10"/>
      <c r="CA48" s="10" t="s">
        <v>490</v>
      </c>
      <c r="CB48" s="10" t="s">
        <v>99</v>
      </c>
      <c r="CC48" s="10" t="s">
        <v>71</v>
      </c>
      <c r="CD48" s="10"/>
      <c r="CE48" s="10"/>
      <c r="CF48" s="10"/>
      <c r="CG48" s="10"/>
      <c r="CH48" s="10"/>
      <c r="CI48" s="10" t="s">
        <v>499</v>
      </c>
      <c r="CJ48" s="10"/>
      <c r="CK48" s="10" t="s">
        <v>500</v>
      </c>
      <c r="CL48" s="10" t="s">
        <v>501</v>
      </c>
    </row>
    <row r="49" spans="1:109" s="6" customFormat="1" ht="45" customHeight="1">
      <c r="A49" s="10" t="s">
        <v>508</v>
      </c>
      <c r="B49" s="10" t="s">
        <v>485</v>
      </c>
      <c r="C49" s="10">
        <v>395</v>
      </c>
      <c r="D49" s="10" t="s">
        <v>509</v>
      </c>
      <c r="E49" s="10" t="s">
        <v>510</v>
      </c>
      <c r="F49" s="10">
        <v>78.5</v>
      </c>
      <c r="G49" s="10"/>
      <c r="H49" s="10">
        <v>15</v>
      </c>
      <c r="I49" s="10">
        <v>15</v>
      </c>
      <c r="J49" s="10">
        <v>16</v>
      </c>
      <c r="K49" s="10">
        <v>8</v>
      </c>
      <c r="L49" s="10">
        <v>8</v>
      </c>
      <c r="M49" s="10">
        <v>8.5</v>
      </c>
      <c r="N49" s="10">
        <v>8</v>
      </c>
      <c r="O49" s="10"/>
      <c r="P49" s="10"/>
      <c r="Q49" s="10"/>
      <c r="R49" s="10"/>
      <c r="S49" s="10">
        <f>SUM(H49:R49)</f>
        <v>78.5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 t="s">
        <v>363</v>
      </c>
      <c r="AE49" s="10"/>
      <c r="AF49" s="10"/>
      <c r="AG49" s="10"/>
      <c r="AH49" s="10" t="s">
        <v>71</v>
      </c>
      <c r="AI49" s="10" t="s">
        <v>364</v>
      </c>
      <c r="AJ49" s="10" t="s">
        <v>73</v>
      </c>
      <c r="AK49" s="10"/>
      <c r="AL49" s="10" t="s">
        <v>492</v>
      </c>
      <c r="AM49" s="10" t="s">
        <v>493</v>
      </c>
      <c r="AN49" s="10" t="s">
        <v>76</v>
      </c>
      <c r="AO49" s="10" t="s">
        <v>159</v>
      </c>
      <c r="AP49" s="10" t="s">
        <v>172</v>
      </c>
      <c r="AQ49" s="10"/>
      <c r="AR49" s="10"/>
      <c r="AS49" s="10"/>
      <c r="AT49" s="10"/>
      <c r="AU49" s="10"/>
      <c r="AV49" s="10" t="s">
        <v>494</v>
      </c>
      <c r="AW49" s="10" t="s">
        <v>494</v>
      </c>
      <c r="AX49" s="10" t="s">
        <v>495</v>
      </c>
      <c r="AY49" s="10" t="s">
        <v>83</v>
      </c>
      <c r="AZ49" s="10" t="s">
        <v>496</v>
      </c>
      <c r="BA49" s="10" t="s">
        <v>497</v>
      </c>
      <c r="BB49" s="10" t="s">
        <v>498</v>
      </c>
      <c r="BC49" s="10" t="s">
        <v>177</v>
      </c>
      <c r="BD49" s="10"/>
      <c r="BE49" s="10"/>
      <c r="BF49" s="10" t="s">
        <v>499</v>
      </c>
      <c r="BG49" s="10"/>
      <c r="BH49" s="10" t="s">
        <v>500</v>
      </c>
      <c r="BI49" s="10" t="s">
        <v>501</v>
      </c>
      <c r="BJ49" s="10" t="s">
        <v>502</v>
      </c>
      <c r="BK49" s="10" t="s">
        <v>503</v>
      </c>
      <c r="BL49" s="10" t="s">
        <v>504</v>
      </c>
      <c r="BM49" s="10" t="s">
        <v>505</v>
      </c>
      <c r="BN49" s="10"/>
      <c r="BO49" s="10" t="s">
        <v>506</v>
      </c>
      <c r="BP49" s="10" t="s">
        <v>506</v>
      </c>
      <c r="BQ49" s="10" t="s">
        <v>507</v>
      </c>
      <c r="BR49" s="10" t="s">
        <v>272</v>
      </c>
      <c r="BS49" s="10"/>
      <c r="BT49" s="10" t="s">
        <v>71</v>
      </c>
      <c r="BU49" s="10" t="s">
        <v>71</v>
      </c>
      <c r="BV49" s="10"/>
      <c r="BW49" s="10"/>
      <c r="BX49" s="10"/>
      <c r="BY49" s="10"/>
      <c r="BZ49" s="10"/>
      <c r="CA49" s="10" t="s">
        <v>490</v>
      </c>
      <c r="CB49" s="10" t="s">
        <v>99</v>
      </c>
      <c r="CC49" s="10" t="s">
        <v>71</v>
      </c>
      <c r="CD49" s="10"/>
      <c r="CE49" s="10"/>
      <c r="CF49" s="10"/>
      <c r="CG49" s="10"/>
      <c r="CH49" s="10"/>
      <c r="CI49" s="10" t="s">
        <v>499</v>
      </c>
      <c r="CJ49" s="10"/>
      <c r="CK49" s="10" t="s">
        <v>500</v>
      </c>
      <c r="CL49" s="10" t="s">
        <v>501</v>
      </c>
    </row>
    <row r="50" spans="1:109" s="17" customFormat="1" ht="15.75" customHeight="1">
      <c r="A50" s="13"/>
      <c r="B50" s="13"/>
      <c r="C50" s="13"/>
      <c r="D50" s="13"/>
      <c r="E50" s="13"/>
      <c r="F50" s="40" t="s">
        <v>511</v>
      </c>
      <c r="G50" s="41"/>
      <c r="H50" s="42" t="s">
        <v>512</v>
      </c>
      <c r="I50" s="42" t="s">
        <v>513</v>
      </c>
      <c r="J50" s="42" t="s">
        <v>514</v>
      </c>
      <c r="K50" s="42" t="s">
        <v>515</v>
      </c>
      <c r="L50" s="43" t="s">
        <v>516</v>
      </c>
      <c r="M50" s="43" t="s">
        <v>517</v>
      </c>
      <c r="N50" s="43" t="s">
        <v>482</v>
      </c>
      <c r="O50" s="41"/>
      <c r="P50" s="41"/>
      <c r="Q50" s="43" t="s">
        <v>518</v>
      </c>
      <c r="R50" s="41"/>
      <c r="S50" s="44" t="s">
        <v>483</v>
      </c>
      <c r="T50" s="42" t="s">
        <v>519</v>
      </c>
      <c r="U50" s="45"/>
      <c r="V50" s="45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109" s="6" customFormat="1" ht="45" customHeight="1">
      <c r="A51" s="10" t="s">
        <v>508</v>
      </c>
      <c r="B51" s="10" t="s">
        <v>520</v>
      </c>
      <c r="C51" s="10" t="s">
        <v>521</v>
      </c>
      <c r="D51" s="10" t="s">
        <v>476</v>
      </c>
      <c r="E51" s="10" t="s">
        <v>486</v>
      </c>
      <c r="F51" s="10" t="s">
        <v>103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 t="s">
        <v>363</v>
      </c>
      <c r="AE51" s="10"/>
      <c r="AF51" s="10"/>
      <c r="AG51" s="10"/>
      <c r="AH51" s="10" t="s">
        <v>71</v>
      </c>
      <c r="AI51" s="10" t="s">
        <v>364</v>
      </c>
      <c r="AJ51" s="10" t="s">
        <v>73</v>
      </c>
      <c r="AK51" s="10"/>
      <c r="AL51" s="10" t="s">
        <v>487</v>
      </c>
      <c r="AM51" s="10" t="s">
        <v>75</v>
      </c>
      <c r="AN51" s="10" t="s">
        <v>76</v>
      </c>
      <c r="AO51" s="10" t="s">
        <v>159</v>
      </c>
      <c r="AP51" s="10" t="s">
        <v>78</v>
      </c>
      <c r="AQ51" s="10" t="s">
        <v>488</v>
      </c>
      <c r="AR51" s="10"/>
      <c r="AS51" s="10"/>
      <c r="AT51" s="10"/>
      <c r="AU51" s="10"/>
      <c r="AV51" s="10"/>
      <c r="AW51" s="10"/>
      <c r="AX51" s="10" t="s">
        <v>489</v>
      </c>
      <c r="AY51" s="10" t="s">
        <v>320</v>
      </c>
      <c r="AZ51" s="10" t="s">
        <v>389</v>
      </c>
      <c r="BA51" s="10" t="s">
        <v>390</v>
      </c>
      <c r="BB51" s="10" t="s">
        <v>391</v>
      </c>
      <c r="BC51" s="10" t="s">
        <v>392</v>
      </c>
      <c r="BD51" s="10"/>
      <c r="BE51" s="10"/>
      <c r="BF51" s="10" t="s">
        <v>393</v>
      </c>
      <c r="BG51" s="10"/>
      <c r="BH51" s="10" t="s">
        <v>394</v>
      </c>
      <c r="BI51" s="10" t="s">
        <v>395</v>
      </c>
      <c r="BJ51" s="10" t="s">
        <v>396</v>
      </c>
      <c r="BK51" s="10" t="s">
        <v>397</v>
      </c>
      <c r="BL51" s="10" t="s">
        <v>398</v>
      </c>
      <c r="BM51" s="10" t="s">
        <v>399</v>
      </c>
      <c r="BN51" s="10"/>
      <c r="BO51" s="10" t="s">
        <v>400</v>
      </c>
      <c r="BP51" s="10"/>
      <c r="BQ51" s="10" t="s">
        <v>401</v>
      </c>
      <c r="BR51" s="10" t="s">
        <v>402</v>
      </c>
      <c r="BS51" s="10"/>
      <c r="BT51" s="10" t="s">
        <v>71</v>
      </c>
      <c r="BU51" s="10" t="s">
        <v>71</v>
      </c>
      <c r="BV51" s="10"/>
      <c r="BW51" s="10"/>
      <c r="BX51" s="10"/>
      <c r="BY51" s="10"/>
      <c r="BZ51" s="10"/>
      <c r="CA51" s="10"/>
      <c r="CB51" s="10" t="s">
        <v>99</v>
      </c>
      <c r="CC51" s="10" t="s">
        <v>71</v>
      </c>
      <c r="CD51" s="10"/>
      <c r="CE51" s="10"/>
      <c r="CF51" s="10"/>
      <c r="CG51" s="10"/>
      <c r="CH51" s="10"/>
      <c r="CI51" s="10" t="s">
        <v>393</v>
      </c>
      <c r="CJ51" s="10"/>
      <c r="CK51" s="10" t="s">
        <v>394</v>
      </c>
      <c r="CL51" s="10" t="s">
        <v>395</v>
      </c>
    </row>
    <row r="52" spans="1:109" s="35" customFormat="1" ht="18" customHeight="1">
      <c r="A52" s="29"/>
      <c r="B52" s="29"/>
      <c r="C52" s="29"/>
      <c r="D52" s="29"/>
      <c r="E52" s="29"/>
      <c r="F52" s="30"/>
      <c r="G52" s="31"/>
      <c r="H52" s="31"/>
      <c r="I52" s="32"/>
      <c r="J52" s="30"/>
      <c r="K52" s="30"/>
      <c r="L52" s="30"/>
      <c r="M52" s="30"/>
      <c r="N52" s="30"/>
      <c r="O52" s="30"/>
      <c r="P52" s="33"/>
      <c r="Q52" s="34"/>
      <c r="R52" s="33"/>
      <c r="S52" s="30"/>
      <c r="T52" s="30"/>
      <c r="U52" s="30"/>
      <c r="V52" s="30"/>
      <c r="W52" s="30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</row>
    <row r="53" spans="1:109" s="6" customFormat="1" ht="45" customHeight="1">
      <c r="A53" s="10" t="s">
        <v>508</v>
      </c>
      <c r="B53" s="10" t="s">
        <v>522</v>
      </c>
      <c r="C53" s="10" t="s">
        <v>523</v>
      </c>
      <c r="D53" s="10" t="s">
        <v>490</v>
      </c>
      <c r="E53" s="10" t="s">
        <v>491</v>
      </c>
      <c r="F53" s="10" t="s">
        <v>103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 t="s">
        <v>363</v>
      </c>
      <c r="AE53" s="10"/>
      <c r="AF53" s="10"/>
      <c r="AG53" s="10"/>
      <c r="AH53" s="10" t="s">
        <v>71</v>
      </c>
      <c r="AI53" s="10" t="s">
        <v>364</v>
      </c>
      <c r="AJ53" s="10" t="s">
        <v>73</v>
      </c>
      <c r="AK53" s="10"/>
      <c r="AL53" s="10" t="s">
        <v>492</v>
      </c>
      <c r="AM53" s="10" t="s">
        <v>493</v>
      </c>
      <c r="AN53" s="10" t="s">
        <v>76</v>
      </c>
      <c r="AO53" s="10" t="s">
        <v>159</v>
      </c>
      <c r="AP53" s="10" t="s">
        <v>172</v>
      </c>
      <c r="AQ53" s="10"/>
      <c r="AR53" s="10"/>
      <c r="AS53" s="10"/>
      <c r="AT53" s="10"/>
      <c r="AU53" s="10"/>
      <c r="AV53" s="10" t="s">
        <v>494</v>
      </c>
      <c r="AW53" s="10" t="s">
        <v>494</v>
      </c>
      <c r="AX53" s="10" t="s">
        <v>495</v>
      </c>
      <c r="AY53" s="10" t="s">
        <v>83</v>
      </c>
      <c r="AZ53" s="10" t="s">
        <v>496</v>
      </c>
      <c r="BA53" s="10" t="s">
        <v>497</v>
      </c>
      <c r="BB53" s="10" t="s">
        <v>498</v>
      </c>
      <c r="BC53" s="10" t="s">
        <v>177</v>
      </c>
      <c r="BD53" s="10"/>
      <c r="BE53" s="10"/>
      <c r="BF53" s="10" t="s">
        <v>499</v>
      </c>
      <c r="BG53" s="10"/>
      <c r="BH53" s="10" t="s">
        <v>500</v>
      </c>
      <c r="BI53" s="10" t="s">
        <v>501</v>
      </c>
      <c r="BJ53" s="10" t="s">
        <v>502</v>
      </c>
      <c r="BK53" s="10" t="s">
        <v>503</v>
      </c>
      <c r="BL53" s="10" t="s">
        <v>504</v>
      </c>
      <c r="BM53" s="10" t="s">
        <v>505</v>
      </c>
      <c r="BN53" s="10"/>
      <c r="BO53" s="10" t="s">
        <v>506</v>
      </c>
      <c r="BP53" s="10" t="s">
        <v>506</v>
      </c>
      <c r="BQ53" s="10" t="s">
        <v>507</v>
      </c>
      <c r="BR53" s="10" t="s">
        <v>272</v>
      </c>
      <c r="BS53" s="10"/>
      <c r="BT53" s="10" t="s">
        <v>71</v>
      </c>
      <c r="BU53" s="10" t="s">
        <v>71</v>
      </c>
      <c r="BV53" s="10"/>
      <c r="BW53" s="10"/>
      <c r="BX53" s="10"/>
      <c r="BY53" s="10"/>
      <c r="BZ53" s="10"/>
      <c r="CA53" s="10" t="s">
        <v>490</v>
      </c>
      <c r="CB53" s="10" t="s">
        <v>99</v>
      </c>
      <c r="CC53" s="10" t="s">
        <v>71</v>
      </c>
      <c r="CD53" s="10"/>
      <c r="CE53" s="10"/>
      <c r="CF53" s="10"/>
      <c r="CG53" s="10"/>
      <c r="CH53" s="10"/>
      <c r="CI53" s="10" t="s">
        <v>499</v>
      </c>
      <c r="CJ53" s="10"/>
      <c r="CK53" s="10" t="s">
        <v>500</v>
      </c>
      <c r="CL53" s="10" t="s">
        <v>501</v>
      </c>
    </row>
    <row r="54" spans="1:109" s="6" customFormat="1" ht="45" customHeight="1">
      <c r="A54" s="10" t="s">
        <v>508</v>
      </c>
      <c r="B54" s="10" t="s">
        <v>522</v>
      </c>
      <c r="C54" s="10">
        <v>395</v>
      </c>
      <c r="D54" s="10" t="s">
        <v>509</v>
      </c>
      <c r="E54" s="10" t="s">
        <v>510</v>
      </c>
      <c r="F54" s="10">
        <v>78.5</v>
      </c>
      <c r="G54" s="10"/>
      <c r="H54" s="10">
        <v>15</v>
      </c>
      <c r="I54" s="10">
        <v>15</v>
      </c>
      <c r="J54" s="10">
        <v>16</v>
      </c>
      <c r="K54" s="10">
        <v>8</v>
      </c>
      <c r="L54" s="10">
        <v>8</v>
      </c>
      <c r="M54" s="10">
        <v>8.5</v>
      </c>
      <c r="N54" s="10">
        <v>8</v>
      </c>
      <c r="O54" s="10"/>
      <c r="P54" s="10"/>
      <c r="Q54" s="10"/>
      <c r="R54" s="10"/>
      <c r="S54" s="10">
        <f>SUM(H54:R54)</f>
        <v>78.5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 t="s">
        <v>363</v>
      </c>
      <c r="AE54" s="10"/>
      <c r="AF54" s="10"/>
      <c r="AG54" s="10"/>
      <c r="AH54" s="10" t="s">
        <v>71</v>
      </c>
      <c r="AI54" s="10" t="s">
        <v>364</v>
      </c>
      <c r="AJ54" s="10" t="s">
        <v>73</v>
      </c>
      <c r="AK54" s="10"/>
      <c r="AL54" s="10" t="s">
        <v>492</v>
      </c>
      <c r="AM54" s="10" t="s">
        <v>493</v>
      </c>
      <c r="AN54" s="10" t="s">
        <v>76</v>
      </c>
      <c r="AO54" s="10" t="s">
        <v>159</v>
      </c>
      <c r="AP54" s="10" t="s">
        <v>172</v>
      </c>
      <c r="AQ54" s="10"/>
      <c r="AR54" s="10"/>
      <c r="AS54" s="10"/>
      <c r="AT54" s="10"/>
      <c r="AU54" s="10"/>
      <c r="AV54" s="10" t="s">
        <v>494</v>
      </c>
      <c r="AW54" s="10" t="s">
        <v>494</v>
      </c>
      <c r="AX54" s="10" t="s">
        <v>495</v>
      </c>
      <c r="AY54" s="10" t="s">
        <v>83</v>
      </c>
      <c r="AZ54" s="10" t="s">
        <v>496</v>
      </c>
      <c r="BA54" s="10" t="s">
        <v>497</v>
      </c>
      <c r="BB54" s="10" t="s">
        <v>498</v>
      </c>
      <c r="BC54" s="10" t="s">
        <v>177</v>
      </c>
      <c r="BD54" s="10"/>
      <c r="BE54" s="10"/>
      <c r="BF54" s="10" t="s">
        <v>499</v>
      </c>
      <c r="BG54" s="10"/>
      <c r="BH54" s="10" t="s">
        <v>500</v>
      </c>
      <c r="BI54" s="10" t="s">
        <v>501</v>
      </c>
      <c r="BJ54" s="10" t="s">
        <v>502</v>
      </c>
      <c r="BK54" s="10" t="s">
        <v>503</v>
      </c>
      <c r="BL54" s="10" t="s">
        <v>504</v>
      </c>
      <c r="BM54" s="10" t="s">
        <v>505</v>
      </c>
      <c r="BN54" s="10"/>
      <c r="BO54" s="10" t="s">
        <v>506</v>
      </c>
      <c r="BP54" s="10" t="s">
        <v>506</v>
      </c>
      <c r="BQ54" s="10" t="s">
        <v>507</v>
      </c>
      <c r="BR54" s="10" t="s">
        <v>272</v>
      </c>
      <c r="BS54" s="10"/>
      <c r="BT54" s="10" t="s">
        <v>71</v>
      </c>
      <c r="BU54" s="10" t="s">
        <v>71</v>
      </c>
      <c r="BV54" s="10"/>
      <c r="BW54" s="10"/>
      <c r="BX54" s="10"/>
      <c r="BY54" s="10"/>
      <c r="BZ54" s="10"/>
      <c r="CA54" s="10" t="s">
        <v>490</v>
      </c>
      <c r="CB54" s="10" t="s">
        <v>99</v>
      </c>
      <c r="CC54" s="10" t="s">
        <v>71</v>
      </c>
      <c r="CD54" s="10"/>
      <c r="CE54" s="10"/>
      <c r="CF54" s="10"/>
      <c r="CG54" s="10"/>
      <c r="CH54" s="10"/>
      <c r="CI54" s="10" t="s">
        <v>499</v>
      </c>
      <c r="CJ54" s="10"/>
      <c r="CK54" s="10" t="s">
        <v>500</v>
      </c>
      <c r="CL54" s="10" t="s">
        <v>501</v>
      </c>
    </row>
    <row r="55" spans="1:109" s="6" customFormat="1" ht="45">
      <c r="A55" s="10" t="s">
        <v>432</v>
      </c>
      <c r="B55" s="10" t="s">
        <v>475</v>
      </c>
      <c r="C55" s="6">
        <v>397</v>
      </c>
      <c r="D55" s="6" t="s">
        <v>476</v>
      </c>
      <c r="F55" s="6" t="s">
        <v>314</v>
      </c>
      <c r="G55" s="6">
        <v>75</v>
      </c>
      <c r="H55" s="6">
        <v>80</v>
      </c>
    </row>
    <row r="56" spans="1:109" s="6" customFormat="1" ht="25.5" customHeight="1">
      <c r="A56" s="23" t="s">
        <v>0</v>
      </c>
      <c r="B56" s="23" t="s">
        <v>1</v>
      </c>
      <c r="C56" s="23" t="s">
        <v>2</v>
      </c>
      <c r="D56" s="23" t="s">
        <v>3</v>
      </c>
      <c r="E56" s="23" t="s">
        <v>4</v>
      </c>
      <c r="F56" s="24"/>
      <c r="G56" s="25" t="s">
        <v>5</v>
      </c>
      <c r="H56" s="25" t="s">
        <v>6</v>
      </c>
      <c r="I56" s="26" t="s">
        <v>7</v>
      </c>
      <c r="J56" s="24"/>
      <c r="K56" s="24"/>
      <c r="L56" s="24"/>
      <c r="M56" s="24"/>
      <c r="N56" s="24"/>
      <c r="O56" s="24"/>
      <c r="P56" s="27" t="s">
        <v>8</v>
      </c>
      <c r="Q56" s="28"/>
      <c r="R56" s="27" t="s">
        <v>9</v>
      </c>
      <c r="S56" s="24"/>
      <c r="T56" s="24"/>
      <c r="U56" s="24"/>
      <c r="V56" s="24"/>
      <c r="W56" s="24"/>
      <c r="X56" s="23"/>
      <c r="Y56" s="23"/>
      <c r="Z56" s="23"/>
      <c r="AA56" s="23"/>
      <c r="AB56" s="23"/>
      <c r="AC56" s="23" t="s">
        <v>355</v>
      </c>
      <c r="AD56" s="23" t="s">
        <v>356</v>
      </c>
      <c r="AE56" s="23" t="s">
        <v>357</v>
      </c>
      <c r="AF56" s="23" t="s">
        <v>358</v>
      </c>
      <c r="AG56" s="23" t="s">
        <v>12</v>
      </c>
      <c r="AH56" s="23" t="s">
        <v>13</v>
      </c>
      <c r="AI56" s="23" t="s">
        <v>14</v>
      </c>
      <c r="AJ56" s="23" t="s">
        <v>15</v>
      </c>
      <c r="AK56" s="23" t="s">
        <v>16</v>
      </c>
      <c r="AL56" s="23" t="s">
        <v>17</v>
      </c>
      <c r="AM56" s="23" t="s">
        <v>18</v>
      </c>
      <c r="AN56" s="23" t="s">
        <v>19</v>
      </c>
      <c r="AO56" s="23" t="s">
        <v>20</v>
      </c>
      <c r="AP56" s="23" t="s">
        <v>21</v>
      </c>
      <c r="AQ56" s="23" t="s">
        <v>22</v>
      </c>
      <c r="AR56" s="23" t="s">
        <v>23</v>
      </c>
      <c r="AS56" s="23" t="s">
        <v>24</v>
      </c>
      <c r="AT56" s="23" t="s">
        <v>25</v>
      </c>
      <c r="AU56" s="23" t="s">
        <v>26</v>
      </c>
      <c r="AV56" s="23" t="s">
        <v>27</v>
      </c>
      <c r="AW56" s="23" t="s">
        <v>28</v>
      </c>
      <c r="AX56" s="23" t="s">
        <v>29</v>
      </c>
      <c r="AY56" s="23" t="s">
        <v>30</v>
      </c>
      <c r="AZ56" s="23" t="s">
        <v>31</v>
      </c>
      <c r="BA56" s="23" t="s">
        <v>32</v>
      </c>
      <c r="BB56" s="23" t="s">
        <v>33</v>
      </c>
      <c r="BC56" s="23" t="s">
        <v>34</v>
      </c>
      <c r="BD56" s="23" t="s">
        <v>35</v>
      </c>
      <c r="BE56" s="23" t="s">
        <v>36</v>
      </c>
      <c r="BF56" s="23" t="s">
        <v>37</v>
      </c>
      <c r="BG56" s="23" t="s">
        <v>38</v>
      </c>
      <c r="BH56" s="23" t="s">
        <v>39</v>
      </c>
      <c r="BI56" s="23" t="s">
        <v>40</v>
      </c>
      <c r="BJ56" s="23" t="s">
        <v>41</v>
      </c>
      <c r="BK56" s="23" t="s">
        <v>42</v>
      </c>
      <c r="BL56" s="23" t="s">
        <v>43</v>
      </c>
      <c r="BM56" s="23" t="s">
        <v>44</v>
      </c>
      <c r="BN56" s="23" t="s">
        <v>45</v>
      </c>
      <c r="BO56" s="23" t="s">
        <v>46</v>
      </c>
      <c r="BP56" s="23" t="s">
        <v>47</v>
      </c>
      <c r="BQ56" s="23" t="s">
        <v>48</v>
      </c>
      <c r="BR56" s="23" t="s">
        <v>49</v>
      </c>
      <c r="BS56" s="23" t="s">
        <v>50</v>
      </c>
      <c r="BT56" s="23" t="s">
        <v>51</v>
      </c>
      <c r="BU56" s="23" t="s">
        <v>52</v>
      </c>
      <c r="BV56" s="23" t="s">
        <v>53</v>
      </c>
      <c r="BW56" s="23" t="s">
        <v>54</v>
      </c>
      <c r="BX56" s="23" t="s">
        <v>55</v>
      </c>
      <c r="BY56" s="23" t="s">
        <v>56</v>
      </c>
      <c r="BZ56" s="23" t="s">
        <v>57</v>
      </c>
      <c r="CA56" s="23" t="s">
        <v>58</v>
      </c>
      <c r="CB56" s="23" t="s">
        <v>59</v>
      </c>
      <c r="CC56" s="23" t="s">
        <v>60</v>
      </c>
      <c r="CD56" s="23" t="s">
        <v>61</v>
      </c>
      <c r="CE56" s="23" t="s">
        <v>62</v>
      </c>
      <c r="CF56" s="23" t="s">
        <v>63</v>
      </c>
      <c r="CG56" s="23" t="s">
        <v>64</v>
      </c>
    </row>
    <row r="57" spans="1:109" s="35" customFormat="1" ht="14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</row>
    <row r="58" spans="1:109" s="6" customFormat="1" ht="32.25" customHeight="1">
      <c r="A58" s="10" t="s">
        <v>524</v>
      </c>
      <c r="B58" s="10" t="s">
        <v>525</v>
      </c>
      <c r="C58" s="10" t="s">
        <v>526</v>
      </c>
      <c r="D58" s="10" t="s">
        <v>527</v>
      </c>
      <c r="E58" s="10" t="s">
        <v>528</v>
      </c>
      <c r="F58" s="10"/>
      <c r="G58" s="10" t="s">
        <v>70</v>
      </c>
      <c r="H58" s="10">
        <v>71</v>
      </c>
      <c r="I58" s="10">
        <v>69</v>
      </c>
      <c r="J58" s="10"/>
      <c r="K58" s="10"/>
      <c r="L58" s="10"/>
      <c r="M58" s="10"/>
      <c r="N58" s="10"/>
      <c r="O58" s="10"/>
      <c r="P58" s="10">
        <f>SUM(H58:I58)/2</f>
        <v>70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 t="s">
        <v>71</v>
      </c>
      <c r="BB58" s="10" t="s">
        <v>529</v>
      </c>
      <c r="BC58" s="10" t="s">
        <v>73</v>
      </c>
      <c r="BD58" s="10" t="s">
        <v>530</v>
      </c>
      <c r="BE58" s="10" t="s">
        <v>531</v>
      </c>
      <c r="BF58" s="10" t="s">
        <v>106</v>
      </c>
      <c r="BG58" s="10" t="s">
        <v>201</v>
      </c>
      <c r="BH58" s="10" t="s">
        <v>77</v>
      </c>
      <c r="BI58" s="10" t="s">
        <v>78</v>
      </c>
      <c r="BJ58" s="10" t="s">
        <v>532</v>
      </c>
      <c r="BK58" s="10" t="s">
        <v>318</v>
      </c>
      <c r="BL58" s="10" t="s">
        <v>533</v>
      </c>
      <c r="BM58" s="10"/>
      <c r="BN58" s="10" t="s">
        <v>388</v>
      </c>
      <c r="BO58" s="10"/>
      <c r="BP58" s="10"/>
      <c r="BQ58" s="10" t="s">
        <v>534</v>
      </c>
      <c r="BR58" s="10" t="s">
        <v>110</v>
      </c>
      <c r="BS58" s="10" t="s">
        <v>535</v>
      </c>
      <c r="BT58" s="10" t="s">
        <v>106</v>
      </c>
      <c r="BU58" s="10" t="s">
        <v>536</v>
      </c>
      <c r="BV58" s="10" t="s">
        <v>537</v>
      </c>
      <c r="BW58" s="10"/>
      <c r="BX58" s="10"/>
      <c r="BY58" s="10" t="s">
        <v>538</v>
      </c>
      <c r="BZ58" s="10"/>
      <c r="CA58" s="10" t="s">
        <v>539</v>
      </c>
      <c r="CB58" s="10" t="s">
        <v>540</v>
      </c>
      <c r="CC58" s="10" t="s">
        <v>541</v>
      </c>
      <c r="CD58" s="10" t="s">
        <v>542</v>
      </c>
      <c r="CE58" s="10" t="s">
        <v>543</v>
      </c>
      <c r="CF58" s="10" t="s">
        <v>544</v>
      </c>
      <c r="CG58" s="10"/>
      <c r="CH58" s="10" t="s">
        <v>545</v>
      </c>
      <c r="CI58" s="10" t="s">
        <v>545</v>
      </c>
      <c r="CJ58" s="10" t="s">
        <v>546</v>
      </c>
      <c r="CK58" s="10" t="s">
        <v>547</v>
      </c>
      <c r="CL58" s="10"/>
      <c r="CM58" s="10" t="s">
        <v>71</v>
      </c>
      <c r="CN58" s="10" t="s">
        <v>71</v>
      </c>
      <c r="CO58" s="10"/>
      <c r="CP58" s="10"/>
      <c r="CQ58" s="10"/>
      <c r="CR58" s="10"/>
      <c r="CS58" s="10"/>
      <c r="CT58" s="10" t="s">
        <v>527</v>
      </c>
      <c r="CU58" s="10" t="s">
        <v>99</v>
      </c>
      <c r="CV58" s="10" t="s">
        <v>71</v>
      </c>
      <c r="CW58" s="10"/>
      <c r="CX58" s="10"/>
      <c r="CY58" s="10"/>
      <c r="CZ58" s="10"/>
      <c r="DA58" s="10"/>
      <c r="DB58" s="10" t="s">
        <v>538</v>
      </c>
      <c r="DC58" s="10"/>
      <c r="DD58" s="10" t="s">
        <v>539</v>
      </c>
      <c r="DE58" s="10" t="s">
        <v>540</v>
      </c>
    </row>
    <row r="59" spans="1:109" s="35" customFormat="1" ht="14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</row>
    <row r="60" spans="1:109" s="6" customFormat="1" ht="32.25" customHeight="1">
      <c r="A60" s="10" t="s">
        <v>524</v>
      </c>
      <c r="B60" s="10" t="s">
        <v>66</v>
      </c>
      <c r="C60" s="10" t="s">
        <v>548</v>
      </c>
      <c r="D60" s="10" t="s">
        <v>549</v>
      </c>
      <c r="E60" s="10" t="s">
        <v>550</v>
      </c>
      <c r="F60" s="10"/>
      <c r="G60" s="10" t="s">
        <v>195</v>
      </c>
      <c r="H60" s="10">
        <v>65</v>
      </c>
      <c r="I60" s="10">
        <v>63</v>
      </c>
      <c r="J60" s="10"/>
      <c r="K60" s="10"/>
      <c r="L60" s="10"/>
      <c r="M60" s="10"/>
      <c r="N60" s="10"/>
      <c r="O60" s="10"/>
      <c r="P60" s="10">
        <f t="shared" ref="P60:P69" si="3">SUM(H60:I60)/2</f>
        <v>64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 t="s">
        <v>71</v>
      </c>
      <c r="BB60" s="10" t="s">
        <v>529</v>
      </c>
      <c r="BC60" s="10" t="s">
        <v>73</v>
      </c>
      <c r="BD60" s="10"/>
      <c r="BE60" s="10" t="s">
        <v>551</v>
      </c>
      <c r="BF60" s="10" t="s">
        <v>106</v>
      </c>
      <c r="BG60" s="10" t="s">
        <v>76</v>
      </c>
      <c r="BH60" s="10" t="s">
        <v>77</v>
      </c>
      <c r="BI60" s="10" t="s">
        <v>147</v>
      </c>
      <c r="BJ60" s="10" t="s">
        <v>552</v>
      </c>
      <c r="BK60" s="10" t="s">
        <v>226</v>
      </c>
      <c r="BL60" s="10" t="s">
        <v>226</v>
      </c>
      <c r="BM60" s="10" t="s">
        <v>553</v>
      </c>
      <c r="BN60" s="10" t="s">
        <v>226</v>
      </c>
      <c r="BO60" s="10" t="s">
        <v>554</v>
      </c>
      <c r="BP60" s="10"/>
      <c r="BQ60" s="10" t="s">
        <v>555</v>
      </c>
      <c r="BR60" s="10" t="s">
        <v>110</v>
      </c>
      <c r="BS60" s="10" t="s">
        <v>556</v>
      </c>
      <c r="BT60" s="10" t="s">
        <v>75</v>
      </c>
      <c r="BU60" s="10" t="s">
        <v>557</v>
      </c>
      <c r="BV60" s="10" t="s">
        <v>177</v>
      </c>
      <c r="BW60" s="10"/>
      <c r="BX60" s="10"/>
      <c r="BY60" s="10" t="s">
        <v>558</v>
      </c>
      <c r="BZ60" s="10"/>
      <c r="CA60" s="10" t="s">
        <v>559</v>
      </c>
      <c r="CB60" s="10"/>
      <c r="CC60" s="10" t="s">
        <v>560</v>
      </c>
      <c r="CD60" s="10" t="s">
        <v>561</v>
      </c>
      <c r="CE60" s="10" t="s">
        <v>562</v>
      </c>
      <c r="CF60" s="10" t="s">
        <v>563</v>
      </c>
      <c r="CG60" s="10"/>
      <c r="CH60" s="10" t="s">
        <v>564</v>
      </c>
      <c r="CI60" s="10"/>
      <c r="CJ60" s="10" t="s">
        <v>565</v>
      </c>
      <c r="CK60" s="10" t="s">
        <v>566</v>
      </c>
      <c r="CL60" s="10"/>
      <c r="CM60" s="10" t="s">
        <v>71</v>
      </c>
      <c r="CN60" s="10" t="s">
        <v>71</v>
      </c>
      <c r="CO60" s="10"/>
      <c r="CP60" s="10"/>
      <c r="CQ60" s="10"/>
      <c r="CR60" s="10"/>
      <c r="CS60" s="10"/>
      <c r="CT60" s="10"/>
      <c r="CU60" s="10" t="s">
        <v>99</v>
      </c>
      <c r="CV60" s="10" t="s">
        <v>71</v>
      </c>
      <c r="CW60" s="10"/>
      <c r="CX60" s="10"/>
      <c r="CY60" s="10"/>
      <c r="CZ60" s="10"/>
      <c r="DA60" s="10"/>
      <c r="DB60" s="10" t="s">
        <v>558</v>
      </c>
      <c r="DC60" s="10"/>
      <c r="DD60" s="10" t="s">
        <v>559</v>
      </c>
      <c r="DE60" s="10"/>
    </row>
    <row r="61" spans="1:109" s="6" customFormat="1" ht="32.25" customHeight="1">
      <c r="A61" s="10" t="s">
        <v>524</v>
      </c>
      <c r="B61" s="10" t="s">
        <v>66</v>
      </c>
      <c r="C61" s="10" t="s">
        <v>567</v>
      </c>
      <c r="D61" s="10" t="s">
        <v>568</v>
      </c>
      <c r="E61" s="10" t="s">
        <v>569</v>
      </c>
      <c r="F61" s="10"/>
      <c r="G61" s="10" t="s">
        <v>195</v>
      </c>
      <c r="H61" s="10">
        <v>68</v>
      </c>
      <c r="I61" s="10">
        <v>66</v>
      </c>
      <c r="J61" s="10"/>
      <c r="K61" s="10"/>
      <c r="L61" s="10"/>
      <c r="M61" s="10"/>
      <c r="N61" s="10"/>
      <c r="O61" s="10"/>
      <c r="P61" s="10">
        <f t="shared" si="3"/>
        <v>67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 t="s">
        <v>71</v>
      </c>
      <c r="BB61" s="10" t="s">
        <v>529</v>
      </c>
      <c r="BC61" s="10" t="s">
        <v>73</v>
      </c>
      <c r="BD61" s="10"/>
      <c r="BE61" s="10" t="s">
        <v>570</v>
      </c>
      <c r="BF61" s="10" t="s">
        <v>106</v>
      </c>
      <c r="BG61" s="10" t="s">
        <v>76</v>
      </c>
      <c r="BH61" s="10" t="s">
        <v>77</v>
      </c>
      <c r="BI61" s="10" t="s">
        <v>160</v>
      </c>
      <c r="BJ61" s="10" t="s">
        <v>571</v>
      </c>
      <c r="BK61" s="10" t="s">
        <v>572</v>
      </c>
      <c r="BL61" s="10" t="s">
        <v>81</v>
      </c>
      <c r="BM61" s="10"/>
      <c r="BN61" s="10" t="s">
        <v>120</v>
      </c>
      <c r="BO61" s="10"/>
      <c r="BP61" s="10"/>
      <c r="BQ61" s="10" t="s">
        <v>367</v>
      </c>
      <c r="BR61" s="10" t="s">
        <v>368</v>
      </c>
      <c r="BS61" s="10" t="s">
        <v>573</v>
      </c>
      <c r="BT61" s="10" t="s">
        <v>270</v>
      </c>
      <c r="BU61" s="10" t="s">
        <v>164</v>
      </c>
      <c r="BV61" s="10" t="s">
        <v>83</v>
      </c>
      <c r="BW61" s="10"/>
      <c r="BX61" s="10"/>
      <c r="BY61" s="10" t="s">
        <v>574</v>
      </c>
      <c r="BZ61" s="10" t="s">
        <v>575</v>
      </c>
      <c r="CA61" s="10" t="s">
        <v>576</v>
      </c>
      <c r="CB61" s="10"/>
      <c r="CC61" s="10" t="s">
        <v>577</v>
      </c>
      <c r="CD61" s="10" t="s">
        <v>578</v>
      </c>
      <c r="CE61" s="10" t="s">
        <v>579</v>
      </c>
      <c r="CF61" s="10" t="s">
        <v>580</v>
      </c>
      <c r="CG61" s="10"/>
      <c r="CH61" s="10" t="s">
        <v>581</v>
      </c>
      <c r="CI61" s="10"/>
      <c r="CJ61" s="10" t="s">
        <v>582</v>
      </c>
      <c r="CK61" s="10" t="s">
        <v>583</v>
      </c>
      <c r="CL61" s="10"/>
      <c r="CM61" s="10" t="s">
        <v>71</v>
      </c>
      <c r="CN61" s="10" t="s">
        <v>71</v>
      </c>
      <c r="CO61" s="10"/>
      <c r="CP61" s="10"/>
      <c r="CQ61" s="10"/>
      <c r="CR61" s="10"/>
      <c r="CS61" s="10"/>
      <c r="CT61" s="10"/>
      <c r="CU61" s="10" t="s">
        <v>99</v>
      </c>
      <c r="CV61" s="10" t="s">
        <v>71</v>
      </c>
      <c r="CW61" s="10"/>
      <c r="CX61" s="10"/>
      <c r="CY61" s="10"/>
      <c r="CZ61" s="10"/>
      <c r="DA61" s="10"/>
      <c r="DB61" s="10" t="s">
        <v>73</v>
      </c>
      <c r="DC61" s="10"/>
      <c r="DD61" s="10" t="s">
        <v>584</v>
      </c>
      <c r="DE61" s="10"/>
    </row>
    <row r="62" spans="1:109" s="6" customFormat="1" ht="32.25" customHeight="1">
      <c r="A62" s="10" t="s">
        <v>524</v>
      </c>
      <c r="B62" s="10" t="s">
        <v>66</v>
      </c>
      <c r="C62" s="10" t="s">
        <v>585</v>
      </c>
      <c r="D62" s="10" t="s">
        <v>586</v>
      </c>
      <c r="E62" s="10" t="s">
        <v>587</v>
      </c>
      <c r="F62" s="10"/>
      <c r="G62" s="10" t="s">
        <v>103</v>
      </c>
      <c r="H62" s="10"/>
      <c r="I62" s="10"/>
      <c r="J62" s="10"/>
      <c r="K62" s="10"/>
      <c r="L62" s="10"/>
      <c r="M62" s="10"/>
      <c r="N62" s="10"/>
      <c r="O62" s="10"/>
      <c r="P62" s="10">
        <f t="shared" si="3"/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 t="s">
        <v>71</v>
      </c>
      <c r="BB62" s="10" t="s">
        <v>529</v>
      </c>
      <c r="BC62" s="10" t="s">
        <v>73</v>
      </c>
      <c r="BD62" s="10"/>
      <c r="BE62" s="10" t="s">
        <v>588</v>
      </c>
      <c r="BF62" s="10" t="s">
        <v>106</v>
      </c>
      <c r="BG62" s="10" t="s">
        <v>76</v>
      </c>
      <c r="BH62" s="10" t="s">
        <v>77</v>
      </c>
      <c r="BI62" s="10" t="s">
        <v>160</v>
      </c>
      <c r="BJ62" s="10" t="s">
        <v>148</v>
      </c>
      <c r="BK62" s="10" t="s">
        <v>149</v>
      </c>
      <c r="BL62" s="10" t="s">
        <v>589</v>
      </c>
      <c r="BM62" s="10" t="s">
        <v>590</v>
      </c>
      <c r="BN62" s="10" t="s">
        <v>149</v>
      </c>
      <c r="BO62" s="10"/>
      <c r="BP62" s="10"/>
      <c r="BQ62" s="10" t="s">
        <v>367</v>
      </c>
      <c r="BR62" s="10" t="s">
        <v>368</v>
      </c>
      <c r="BS62" s="10" t="s">
        <v>591</v>
      </c>
      <c r="BT62" s="10" t="s">
        <v>320</v>
      </c>
      <c r="BU62" s="10" t="s">
        <v>592</v>
      </c>
      <c r="BV62" s="10" t="s">
        <v>177</v>
      </c>
      <c r="BW62" s="10"/>
      <c r="BX62" s="10"/>
      <c r="BY62" s="10" t="s">
        <v>73</v>
      </c>
      <c r="BZ62" s="10"/>
      <c r="CA62" s="10" t="s">
        <v>584</v>
      </c>
      <c r="CB62" s="10"/>
      <c r="CC62" s="10" t="s">
        <v>593</v>
      </c>
      <c r="CD62" s="10" t="s">
        <v>594</v>
      </c>
      <c r="CE62" s="10" t="s">
        <v>595</v>
      </c>
      <c r="CF62" s="10" t="s">
        <v>596</v>
      </c>
      <c r="CG62" s="10"/>
      <c r="CH62" s="10" t="s">
        <v>597</v>
      </c>
      <c r="CI62" s="10"/>
      <c r="CJ62" s="10" t="s">
        <v>598</v>
      </c>
      <c r="CK62" s="10" t="s">
        <v>599</v>
      </c>
      <c r="CL62" s="10"/>
      <c r="CM62" s="10" t="s">
        <v>71</v>
      </c>
      <c r="CN62" s="10" t="s">
        <v>71</v>
      </c>
      <c r="CO62" s="10"/>
      <c r="CP62" s="10"/>
      <c r="CQ62" s="10"/>
      <c r="CR62" s="10"/>
      <c r="CS62" s="10"/>
      <c r="CT62" s="10"/>
      <c r="CU62" s="10" t="s">
        <v>99</v>
      </c>
      <c r="CV62" s="10" t="s">
        <v>71</v>
      </c>
      <c r="CW62" s="10"/>
      <c r="CX62" s="10"/>
      <c r="CY62" s="10"/>
      <c r="CZ62" s="10"/>
      <c r="DA62" s="10"/>
      <c r="DB62" s="10" t="s">
        <v>600</v>
      </c>
      <c r="DC62" s="10"/>
      <c r="DD62" s="10" t="s">
        <v>601</v>
      </c>
      <c r="DE62" s="10"/>
    </row>
    <row r="63" spans="1:109" s="6" customFormat="1" ht="32.25" customHeight="1">
      <c r="A63" s="10" t="s">
        <v>524</v>
      </c>
      <c r="B63" s="10" t="s">
        <v>66</v>
      </c>
      <c r="C63" s="10" t="s">
        <v>602</v>
      </c>
      <c r="D63" s="10" t="s">
        <v>603</v>
      </c>
      <c r="E63" s="10" t="s">
        <v>604</v>
      </c>
      <c r="F63" s="10"/>
      <c r="G63" s="10" t="s">
        <v>70</v>
      </c>
      <c r="H63" s="10">
        <v>75</v>
      </c>
      <c r="I63" s="10">
        <v>75</v>
      </c>
      <c r="J63" s="10"/>
      <c r="K63" s="10"/>
      <c r="L63" s="10"/>
      <c r="M63" s="10"/>
      <c r="N63" s="10"/>
      <c r="O63" s="10"/>
      <c r="P63" s="10">
        <f t="shared" si="3"/>
        <v>75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 t="s">
        <v>71</v>
      </c>
      <c r="BB63" s="10" t="s">
        <v>529</v>
      </c>
      <c r="BC63" s="10" t="s">
        <v>73</v>
      </c>
      <c r="BD63" s="10"/>
      <c r="BE63" s="10" t="s">
        <v>605</v>
      </c>
      <c r="BF63" s="10" t="s">
        <v>106</v>
      </c>
      <c r="BG63" s="10" t="s">
        <v>76</v>
      </c>
      <c r="BH63" s="10" t="s">
        <v>77</v>
      </c>
      <c r="BI63" s="10" t="s">
        <v>147</v>
      </c>
      <c r="BJ63" s="10" t="s">
        <v>366</v>
      </c>
      <c r="BK63" s="10" t="s">
        <v>226</v>
      </c>
      <c r="BL63" s="10" t="s">
        <v>226</v>
      </c>
      <c r="BM63" s="10" t="s">
        <v>226</v>
      </c>
      <c r="BN63" s="10" t="s">
        <v>226</v>
      </c>
      <c r="BO63" s="10"/>
      <c r="BP63" s="10"/>
      <c r="BQ63" s="10" t="s">
        <v>606</v>
      </c>
      <c r="BR63" s="10" t="s">
        <v>110</v>
      </c>
      <c r="BS63" s="10" t="s">
        <v>607</v>
      </c>
      <c r="BT63" s="10" t="s">
        <v>608</v>
      </c>
      <c r="BU63" s="10" t="s">
        <v>271</v>
      </c>
      <c r="BV63" s="10" t="s">
        <v>83</v>
      </c>
      <c r="BW63" s="10"/>
      <c r="BX63" s="10"/>
      <c r="BY63" s="10" t="s">
        <v>609</v>
      </c>
      <c r="BZ63" s="10"/>
      <c r="CA63" s="10" t="s">
        <v>610</v>
      </c>
      <c r="CB63" s="10"/>
      <c r="CC63" s="10" t="s">
        <v>611</v>
      </c>
      <c r="CD63" s="10" t="s">
        <v>612</v>
      </c>
      <c r="CE63" s="10" t="s">
        <v>613</v>
      </c>
      <c r="CF63" s="10" t="s">
        <v>614</v>
      </c>
      <c r="CG63" s="10"/>
      <c r="CH63" s="10" t="s">
        <v>615</v>
      </c>
      <c r="CI63" s="10"/>
      <c r="CJ63" s="10" t="s">
        <v>616</v>
      </c>
      <c r="CK63" s="10" t="s">
        <v>252</v>
      </c>
      <c r="CL63" s="10"/>
      <c r="CM63" s="10" t="s">
        <v>71</v>
      </c>
      <c r="CN63" s="10" t="s">
        <v>71</v>
      </c>
      <c r="CO63" s="10"/>
      <c r="CP63" s="10"/>
      <c r="CQ63" s="10"/>
      <c r="CR63" s="10"/>
      <c r="CS63" s="10"/>
      <c r="CT63" s="10"/>
      <c r="CU63" s="10" t="s">
        <v>99</v>
      </c>
      <c r="CV63" s="10" t="s">
        <v>71</v>
      </c>
      <c r="CW63" s="10"/>
      <c r="CX63" s="10"/>
      <c r="CY63" s="10"/>
      <c r="CZ63" s="10"/>
      <c r="DA63" s="10"/>
      <c r="DB63" s="10" t="s">
        <v>609</v>
      </c>
      <c r="DC63" s="10"/>
      <c r="DD63" s="10" t="s">
        <v>610</v>
      </c>
      <c r="DE63" s="10"/>
    </row>
    <row r="64" spans="1:109" s="6" customFormat="1" ht="32.25" customHeight="1">
      <c r="A64" s="10" t="s">
        <v>524</v>
      </c>
      <c r="B64" s="10" t="s">
        <v>66</v>
      </c>
      <c r="C64" s="10" t="s">
        <v>617</v>
      </c>
      <c r="D64" s="10" t="s">
        <v>618</v>
      </c>
      <c r="E64" s="10" t="s">
        <v>619</v>
      </c>
      <c r="F64" s="10"/>
      <c r="G64" s="10" t="s">
        <v>195</v>
      </c>
      <c r="H64" s="10">
        <v>67</v>
      </c>
      <c r="I64" s="10">
        <v>65</v>
      </c>
      <c r="J64" s="10"/>
      <c r="K64" s="10"/>
      <c r="L64" s="10"/>
      <c r="M64" s="10"/>
      <c r="N64" s="10"/>
      <c r="O64" s="10"/>
      <c r="P64" s="10">
        <f t="shared" si="3"/>
        <v>66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 t="s">
        <v>71</v>
      </c>
      <c r="BB64" s="10" t="s">
        <v>529</v>
      </c>
      <c r="BC64" s="10" t="s">
        <v>73</v>
      </c>
      <c r="BD64" s="10"/>
      <c r="BE64" s="10" t="s">
        <v>620</v>
      </c>
      <c r="BF64" s="10" t="s">
        <v>106</v>
      </c>
      <c r="BG64" s="10" t="s">
        <v>76</v>
      </c>
      <c r="BH64" s="10" t="s">
        <v>159</v>
      </c>
      <c r="BI64" s="10" t="s">
        <v>78</v>
      </c>
      <c r="BJ64" s="10" t="s">
        <v>621</v>
      </c>
      <c r="BK64" s="10"/>
      <c r="BL64" s="10" t="s">
        <v>622</v>
      </c>
      <c r="BM64" s="10"/>
      <c r="BN64" s="10" t="s">
        <v>129</v>
      </c>
      <c r="BO64" s="10"/>
      <c r="BP64" s="10"/>
      <c r="BQ64" s="10" t="s">
        <v>623</v>
      </c>
      <c r="BR64" s="10" t="s">
        <v>110</v>
      </c>
      <c r="BS64" s="10" t="s">
        <v>624</v>
      </c>
      <c r="BT64" s="10" t="s">
        <v>270</v>
      </c>
      <c r="BU64" s="10" t="s">
        <v>625</v>
      </c>
      <c r="BV64" s="10" t="s">
        <v>83</v>
      </c>
      <c r="BW64" s="10"/>
      <c r="BX64" s="10"/>
      <c r="BY64" s="10" t="s">
        <v>626</v>
      </c>
      <c r="BZ64" s="10"/>
      <c r="CA64" s="10" t="s">
        <v>627</v>
      </c>
      <c r="CB64" s="10"/>
      <c r="CC64" s="10" t="s">
        <v>628</v>
      </c>
      <c r="CD64" s="10" t="s">
        <v>629</v>
      </c>
      <c r="CE64" s="10" t="s">
        <v>630</v>
      </c>
      <c r="CF64" s="10" t="s">
        <v>631</v>
      </c>
      <c r="CG64" s="10"/>
      <c r="CH64" s="10" t="s">
        <v>632</v>
      </c>
      <c r="CI64" s="10"/>
      <c r="CJ64" s="10" t="s">
        <v>633</v>
      </c>
      <c r="CK64" s="10" t="s">
        <v>634</v>
      </c>
      <c r="CL64" s="10"/>
      <c r="CM64" s="10" t="s">
        <v>71</v>
      </c>
      <c r="CN64" s="10" t="s">
        <v>71</v>
      </c>
      <c r="CO64" s="10"/>
      <c r="CP64" s="10"/>
      <c r="CQ64" s="10"/>
      <c r="CR64" s="10"/>
      <c r="CS64" s="10"/>
      <c r="CT64" s="10" t="s">
        <v>618</v>
      </c>
      <c r="CU64" s="10" t="s">
        <v>99</v>
      </c>
      <c r="CV64" s="10" t="s">
        <v>71</v>
      </c>
      <c r="CW64" s="10"/>
      <c r="CX64" s="10"/>
      <c r="CY64" s="10"/>
      <c r="CZ64" s="10"/>
      <c r="DA64" s="10"/>
      <c r="DB64" s="10" t="s">
        <v>626</v>
      </c>
      <c r="DC64" s="10"/>
      <c r="DD64" s="10" t="s">
        <v>627</v>
      </c>
      <c r="DE64" s="10"/>
    </row>
    <row r="65" spans="1:109" s="6" customFormat="1" ht="32.25" customHeight="1">
      <c r="A65" s="10" t="s">
        <v>524</v>
      </c>
      <c r="B65" s="10" t="s">
        <v>66</v>
      </c>
      <c r="C65" s="10" t="s">
        <v>635</v>
      </c>
      <c r="D65" s="10" t="s">
        <v>636</v>
      </c>
      <c r="E65" s="10" t="s">
        <v>637</v>
      </c>
      <c r="F65" s="10"/>
      <c r="G65" s="10" t="s">
        <v>70</v>
      </c>
      <c r="H65" s="10">
        <v>72</v>
      </c>
      <c r="I65" s="10">
        <v>74</v>
      </c>
      <c r="J65" s="10"/>
      <c r="K65" s="10"/>
      <c r="L65" s="10"/>
      <c r="M65" s="10"/>
      <c r="N65" s="10"/>
      <c r="O65" s="10"/>
      <c r="P65" s="10">
        <f t="shared" si="3"/>
        <v>73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 t="s">
        <v>71</v>
      </c>
      <c r="BB65" s="10" t="s">
        <v>529</v>
      </c>
      <c r="BC65" s="10" t="s">
        <v>73</v>
      </c>
      <c r="BD65" s="10"/>
      <c r="BE65" s="10" t="s">
        <v>638</v>
      </c>
      <c r="BF65" s="10" t="s">
        <v>106</v>
      </c>
      <c r="BG65" s="10" t="s">
        <v>76</v>
      </c>
      <c r="BH65" s="10" t="s">
        <v>159</v>
      </c>
      <c r="BI65" s="10" t="s">
        <v>147</v>
      </c>
      <c r="BJ65" s="10" t="s">
        <v>639</v>
      </c>
      <c r="BK65" s="10"/>
      <c r="BL65" s="10" t="s">
        <v>226</v>
      </c>
      <c r="BM65" s="10" t="s">
        <v>640</v>
      </c>
      <c r="BN65" s="10" t="s">
        <v>226</v>
      </c>
      <c r="BO65" s="10"/>
      <c r="BP65" s="10"/>
      <c r="BQ65" s="10" t="s">
        <v>641</v>
      </c>
      <c r="BR65" s="10" t="s">
        <v>642</v>
      </c>
      <c r="BS65" s="10" t="s">
        <v>643</v>
      </c>
      <c r="BT65" s="10" t="s">
        <v>75</v>
      </c>
      <c r="BU65" s="10" t="s">
        <v>644</v>
      </c>
      <c r="BV65" s="10" t="s">
        <v>83</v>
      </c>
      <c r="BW65" s="10"/>
      <c r="BX65" s="10"/>
      <c r="BY65" s="10" t="s">
        <v>645</v>
      </c>
      <c r="BZ65" s="10"/>
      <c r="CA65" s="10" t="s">
        <v>646</v>
      </c>
      <c r="CB65" s="10"/>
      <c r="CC65" s="10" t="s">
        <v>647</v>
      </c>
      <c r="CD65" s="10" t="s">
        <v>648</v>
      </c>
      <c r="CE65" s="10" t="s">
        <v>649</v>
      </c>
      <c r="CF65" s="10" t="s">
        <v>650</v>
      </c>
      <c r="CG65" s="10"/>
      <c r="CH65" s="10" t="s">
        <v>651</v>
      </c>
      <c r="CI65" s="10" t="s">
        <v>652</v>
      </c>
      <c r="CJ65" s="10" t="s">
        <v>653</v>
      </c>
      <c r="CK65" s="10" t="s">
        <v>345</v>
      </c>
      <c r="CL65" s="10"/>
      <c r="CM65" s="10" t="s">
        <v>71</v>
      </c>
      <c r="CN65" s="10" t="s">
        <v>71</v>
      </c>
      <c r="CO65" s="10"/>
      <c r="CP65" s="10"/>
      <c r="CQ65" s="10"/>
      <c r="CR65" s="10"/>
      <c r="CS65" s="10"/>
      <c r="CT65" s="10"/>
      <c r="CU65" s="10" t="s">
        <v>99</v>
      </c>
      <c r="CV65" s="10" t="s">
        <v>71</v>
      </c>
      <c r="CW65" s="10"/>
      <c r="CX65" s="10"/>
      <c r="CY65" s="10"/>
      <c r="CZ65" s="10"/>
      <c r="DA65" s="10"/>
      <c r="DB65" s="10" t="s">
        <v>645</v>
      </c>
      <c r="DC65" s="10"/>
      <c r="DD65" s="10" t="s">
        <v>646</v>
      </c>
      <c r="DE65" s="10"/>
    </row>
    <row r="66" spans="1:109" s="6" customFormat="1" ht="32.25" customHeight="1">
      <c r="A66" s="10" t="s">
        <v>524</v>
      </c>
      <c r="B66" s="10" t="s">
        <v>66</v>
      </c>
      <c r="C66" s="10" t="s">
        <v>654</v>
      </c>
      <c r="D66" s="10" t="s">
        <v>655</v>
      </c>
      <c r="E66" s="10" t="s">
        <v>656</v>
      </c>
      <c r="F66" s="10"/>
      <c r="G66" s="10" t="s">
        <v>70</v>
      </c>
      <c r="H66" s="10">
        <v>80</v>
      </c>
      <c r="I66" s="10">
        <v>81</v>
      </c>
      <c r="J66" s="10"/>
      <c r="K66" s="10"/>
      <c r="L66" s="10"/>
      <c r="M66" s="10"/>
      <c r="N66" s="10"/>
      <c r="O66" s="10"/>
      <c r="P66" s="10">
        <f t="shared" si="3"/>
        <v>80.5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 t="s">
        <v>71</v>
      </c>
      <c r="BB66" s="10" t="s">
        <v>529</v>
      </c>
      <c r="BC66" s="10" t="s">
        <v>73</v>
      </c>
      <c r="BD66" s="10"/>
      <c r="BE66" s="10" t="s">
        <v>657</v>
      </c>
      <c r="BF66" s="10" t="s">
        <v>106</v>
      </c>
      <c r="BG66" s="10" t="s">
        <v>76</v>
      </c>
      <c r="BH66" s="10" t="s">
        <v>159</v>
      </c>
      <c r="BI66" s="10" t="s">
        <v>78</v>
      </c>
      <c r="BJ66" s="10"/>
      <c r="BK66" s="10"/>
      <c r="BL66" s="10"/>
      <c r="BM66" s="10"/>
      <c r="BN66" s="10"/>
      <c r="BO66" s="10" t="s">
        <v>658</v>
      </c>
      <c r="BP66" s="10"/>
      <c r="BQ66" s="10" t="s">
        <v>641</v>
      </c>
      <c r="BR66" s="10" t="s">
        <v>642</v>
      </c>
      <c r="BS66" s="10" t="s">
        <v>659</v>
      </c>
      <c r="BT66" s="10" t="s">
        <v>241</v>
      </c>
      <c r="BU66" s="10" t="s">
        <v>176</v>
      </c>
      <c r="BV66" s="10" t="s">
        <v>177</v>
      </c>
      <c r="BW66" s="10"/>
      <c r="BX66" s="10"/>
      <c r="BY66" s="10" t="s">
        <v>73</v>
      </c>
      <c r="BZ66" s="10"/>
      <c r="CA66" s="10" t="s">
        <v>584</v>
      </c>
      <c r="CB66" s="10"/>
      <c r="CC66" s="10" t="s">
        <v>593</v>
      </c>
      <c r="CD66" s="10" t="s">
        <v>594</v>
      </c>
      <c r="CE66" s="10" t="s">
        <v>595</v>
      </c>
      <c r="CF66" s="10" t="s">
        <v>596</v>
      </c>
      <c r="CG66" s="10"/>
      <c r="CH66" s="10" t="s">
        <v>597</v>
      </c>
      <c r="CI66" s="10"/>
      <c r="CJ66" s="10" t="s">
        <v>598</v>
      </c>
      <c r="CK66" s="10" t="s">
        <v>547</v>
      </c>
      <c r="CL66" s="10"/>
      <c r="CM66" s="10" t="s">
        <v>71</v>
      </c>
      <c r="CN66" s="10" t="s">
        <v>71</v>
      </c>
      <c r="CO66" s="10"/>
      <c r="CP66" s="10"/>
      <c r="CQ66" s="10"/>
      <c r="CR66" s="10"/>
      <c r="CS66" s="10"/>
      <c r="CT66" s="10" t="s">
        <v>655</v>
      </c>
      <c r="CU66" s="10" t="s">
        <v>99</v>
      </c>
      <c r="CV66" s="10" t="s">
        <v>71</v>
      </c>
      <c r="CW66" s="10"/>
      <c r="CX66" s="10"/>
      <c r="CY66" s="10"/>
      <c r="CZ66" s="10"/>
      <c r="DA66" s="10"/>
      <c r="DB66" s="10" t="s">
        <v>73</v>
      </c>
      <c r="DC66" s="10"/>
      <c r="DD66" s="10" t="s">
        <v>584</v>
      </c>
      <c r="DE66" s="10"/>
    </row>
    <row r="67" spans="1:109" s="6" customFormat="1" ht="32.25" customHeight="1">
      <c r="A67" s="10" t="s">
        <v>524</v>
      </c>
      <c r="B67" s="10" t="s">
        <v>66</v>
      </c>
      <c r="C67" s="10" t="s">
        <v>660</v>
      </c>
      <c r="D67" s="10" t="s">
        <v>661</v>
      </c>
      <c r="E67" s="10" t="s">
        <v>662</v>
      </c>
      <c r="F67" s="10"/>
      <c r="G67" s="10" t="s">
        <v>70</v>
      </c>
      <c r="H67" s="10">
        <v>70</v>
      </c>
      <c r="I67" s="10">
        <v>70</v>
      </c>
      <c r="J67" s="10"/>
      <c r="K67" s="10"/>
      <c r="L67" s="10"/>
      <c r="M67" s="10"/>
      <c r="N67" s="10"/>
      <c r="O67" s="10"/>
      <c r="P67" s="10">
        <f t="shared" si="3"/>
        <v>70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 t="s">
        <v>71</v>
      </c>
      <c r="BB67" s="10" t="s">
        <v>529</v>
      </c>
      <c r="BC67" s="10" t="s">
        <v>73</v>
      </c>
      <c r="BD67" s="10"/>
      <c r="BE67" s="10" t="s">
        <v>620</v>
      </c>
      <c r="BF67" s="10" t="s">
        <v>106</v>
      </c>
      <c r="BG67" s="10" t="s">
        <v>76</v>
      </c>
      <c r="BH67" s="10" t="s">
        <v>159</v>
      </c>
      <c r="BI67" s="10" t="s">
        <v>160</v>
      </c>
      <c r="BJ67" s="10" t="s">
        <v>107</v>
      </c>
      <c r="BK67" s="10" t="s">
        <v>663</v>
      </c>
      <c r="BL67" s="10" t="s">
        <v>81</v>
      </c>
      <c r="BM67" s="10" t="s">
        <v>664</v>
      </c>
      <c r="BN67" s="10" t="s">
        <v>81</v>
      </c>
      <c r="BO67" s="10"/>
      <c r="BP67" s="10"/>
      <c r="BQ67" s="10" t="s">
        <v>665</v>
      </c>
      <c r="BR67" s="10" t="s">
        <v>666</v>
      </c>
      <c r="BS67" s="10" t="s">
        <v>667</v>
      </c>
      <c r="BT67" s="10" t="s">
        <v>83</v>
      </c>
      <c r="BU67" s="10" t="s">
        <v>498</v>
      </c>
      <c r="BV67" s="10" t="s">
        <v>177</v>
      </c>
      <c r="BW67" s="10"/>
      <c r="BX67" s="10"/>
      <c r="BY67" s="10" t="s">
        <v>73</v>
      </c>
      <c r="BZ67" s="10"/>
      <c r="CA67" s="10" t="s">
        <v>584</v>
      </c>
      <c r="CB67" s="10"/>
      <c r="CC67" s="10" t="s">
        <v>593</v>
      </c>
      <c r="CD67" s="10" t="s">
        <v>594</v>
      </c>
      <c r="CE67" s="10" t="s">
        <v>595</v>
      </c>
      <c r="CF67" s="10" t="s">
        <v>596</v>
      </c>
      <c r="CG67" s="10"/>
      <c r="CH67" s="10" t="s">
        <v>597</v>
      </c>
      <c r="CI67" s="10"/>
      <c r="CJ67" s="10" t="s">
        <v>598</v>
      </c>
      <c r="CK67" s="10" t="s">
        <v>668</v>
      </c>
      <c r="CL67" s="10"/>
      <c r="CM67" s="10" t="s">
        <v>71</v>
      </c>
      <c r="CN67" s="10" t="s">
        <v>71</v>
      </c>
      <c r="CO67" s="10"/>
      <c r="CP67" s="10"/>
      <c r="CQ67" s="10"/>
      <c r="CR67" s="10"/>
      <c r="CS67" s="10"/>
      <c r="CT67" s="10"/>
      <c r="CU67" s="10" t="s">
        <v>99</v>
      </c>
      <c r="CV67" s="10" t="s">
        <v>71</v>
      </c>
      <c r="CW67" s="10"/>
      <c r="CX67" s="10"/>
      <c r="CY67" s="10"/>
      <c r="CZ67" s="10"/>
      <c r="DA67" s="10"/>
      <c r="DB67" s="10" t="s">
        <v>73</v>
      </c>
      <c r="DC67" s="10"/>
      <c r="DD67" s="10" t="s">
        <v>584</v>
      </c>
      <c r="DE67" s="10"/>
    </row>
    <row r="68" spans="1:109" s="6" customFormat="1" ht="32.25" customHeight="1">
      <c r="A68" s="10" t="s">
        <v>524</v>
      </c>
      <c r="B68" s="10" t="s">
        <v>66</v>
      </c>
      <c r="C68" s="10" t="s">
        <v>669</v>
      </c>
      <c r="D68" s="10" t="s">
        <v>670</v>
      </c>
      <c r="E68" s="10" t="s">
        <v>671</v>
      </c>
      <c r="F68" s="10"/>
      <c r="G68" s="10" t="s">
        <v>70</v>
      </c>
      <c r="H68" s="10">
        <v>78</v>
      </c>
      <c r="I68" s="10">
        <v>75</v>
      </c>
      <c r="J68" s="10"/>
      <c r="K68" s="10"/>
      <c r="L68" s="10"/>
      <c r="M68" s="10"/>
      <c r="N68" s="10"/>
      <c r="O68" s="10"/>
      <c r="P68" s="10">
        <f t="shared" si="3"/>
        <v>76.5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 t="s">
        <v>71</v>
      </c>
      <c r="BB68" s="10" t="s">
        <v>529</v>
      </c>
      <c r="BC68" s="10" t="s">
        <v>73</v>
      </c>
      <c r="BD68" s="10"/>
      <c r="BE68" s="10" t="s">
        <v>672</v>
      </c>
      <c r="BF68" s="10" t="s">
        <v>106</v>
      </c>
      <c r="BG68" s="10" t="s">
        <v>76</v>
      </c>
      <c r="BH68" s="10" t="s">
        <v>159</v>
      </c>
      <c r="BI68" s="10" t="s">
        <v>78</v>
      </c>
      <c r="BJ68" s="10" t="s">
        <v>173</v>
      </c>
      <c r="BK68" s="10" t="s">
        <v>673</v>
      </c>
      <c r="BL68" s="10" t="s">
        <v>388</v>
      </c>
      <c r="BM68" s="10"/>
      <c r="BN68" s="10"/>
      <c r="BO68" s="10"/>
      <c r="BP68" s="10"/>
      <c r="BQ68" s="10" t="s">
        <v>641</v>
      </c>
      <c r="BR68" s="10" t="s">
        <v>642</v>
      </c>
      <c r="BS68" s="10" t="s">
        <v>674</v>
      </c>
      <c r="BT68" s="10" t="s">
        <v>675</v>
      </c>
      <c r="BU68" s="10" t="s">
        <v>441</v>
      </c>
      <c r="BV68" s="10" t="s">
        <v>177</v>
      </c>
      <c r="BW68" s="10"/>
      <c r="BX68" s="10"/>
      <c r="BY68" s="10" t="s">
        <v>73</v>
      </c>
      <c r="BZ68" s="10"/>
      <c r="CA68" s="10" t="s">
        <v>584</v>
      </c>
      <c r="CB68" s="10"/>
      <c r="CC68" s="10" t="s">
        <v>593</v>
      </c>
      <c r="CD68" s="10" t="s">
        <v>594</v>
      </c>
      <c r="CE68" s="10" t="s">
        <v>595</v>
      </c>
      <c r="CF68" s="10" t="s">
        <v>596</v>
      </c>
      <c r="CG68" s="10"/>
      <c r="CH68" s="10" t="s">
        <v>597</v>
      </c>
      <c r="CI68" s="10"/>
      <c r="CJ68" s="10" t="s">
        <v>598</v>
      </c>
      <c r="CK68" s="10" t="s">
        <v>547</v>
      </c>
      <c r="CL68" s="10"/>
      <c r="CM68" s="10" t="s">
        <v>71</v>
      </c>
      <c r="CN68" s="10" t="s">
        <v>71</v>
      </c>
      <c r="CO68" s="10"/>
      <c r="CP68" s="10"/>
      <c r="CQ68" s="10"/>
      <c r="CR68" s="10"/>
      <c r="CS68" s="10"/>
      <c r="CT68" s="10" t="s">
        <v>670</v>
      </c>
      <c r="CU68" s="10" t="s">
        <v>99</v>
      </c>
      <c r="CV68" s="10" t="s">
        <v>71</v>
      </c>
      <c r="CW68" s="10"/>
      <c r="CX68" s="10"/>
      <c r="CY68" s="10"/>
      <c r="CZ68" s="10"/>
      <c r="DA68" s="10"/>
      <c r="DB68" s="10" t="s">
        <v>73</v>
      </c>
      <c r="DC68" s="10"/>
      <c r="DD68" s="10" t="s">
        <v>584</v>
      </c>
      <c r="DE68" s="10"/>
    </row>
    <row r="69" spans="1:109" s="6" customFormat="1" ht="32.25" customHeight="1">
      <c r="A69" s="10" t="s">
        <v>524</v>
      </c>
      <c r="B69" s="10" t="s">
        <v>66</v>
      </c>
      <c r="C69" s="10" t="s">
        <v>676</v>
      </c>
      <c r="D69" s="10" t="s">
        <v>677</v>
      </c>
      <c r="E69" s="10" t="s">
        <v>678</v>
      </c>
      <c r="F69" s="10"/>
      <c r="G69" s="10" t="s">
        <v>70</v>
      </c>
      <c r="H69" s="10">
        <v>74</v>
      </c>
      <c r="I69" s="10">
        <v>76</v>
      </c>
      <c r="J69" s="10"/>
      <c r="K69" s="10"/>
      <c r="L69" s="10"/>
      <c r="M69" s="10"/>
      <c r="N69" s="10"/>
      <c r="O69" s="10"/>
      <c r="P69" s="10">
        <f t="shared" si="3"/>
        <v>75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 t="s">
        <v>71</v>
      </c>
      <c r="BB69" s="10" t="s">
        <v>529</v>
      </c>
      <c r="BC69" s="10" t="s">
        <v>73</v>
      </c>
      <c r="BD69" s="10"/>
      <c r="BE69" s="10" t="s">
        <v>672</v>
      </c>
      <c r="BF69" s="10" t="s">
        <v>106</v>
      </c>
      <c r="BG69" s="10" t="s">
        <v>76</v>
      </c>
      <c r="BH69" s="10" t="s">
        <v>159</v>
      </c>
      <c r="BI69" s="10" t="s">
        <v>147</v>
      </c>
      <c r="BJ69" s="10" t="s">
        <v>679</v>
      </c>
      <c r="BK69" s="10" t="s">
        <v>680</v>
      </c>
      <c r="BL69" s="10" t="s">
        <v>226</v>
      </c>
      <c r="BM69" s="10" t="s">
        <v>318</v>
      </c>
      <c r="BN69" s="10" t="s">
        <v>226</v>
      </c>
      <c r="BO69" s="10"/>
      <c r="BP69" s="10"/>
      <c r="BQ69" s="10" t="s">
        <v>367</v>
      </c>
      <c r="BR69" s="10" t="s">
        <v>368</v>
      </c>
      <c r="BS69" s="10" t="s">
        <v>681</v>
      </c>
      <c r="BT69" s="10" t="s">
        <v>682</v>
      </c>
      <c r="BU69" s="10" t="s">
        <v>683</v>
      </c>
      <c r="BV69" s="10" t="s">
        <v>204</v>
      </c>
      <c r="BW69" s="10"/>
      <c r="BX69" s="10"/>
      <c r="BY69" s="10" t="s">
        <v>73</v>
      </c>
      <c r="BZ69" s="10"/>
      <c r="CA69" s="10" t="s">
        <v>584</v>
      </c>
      <c r="CB69" s="10"/>
      <c r="CC69" s="10" t="s">
        <v>593</v>
      </c>
      <c r="CD69" s="10" t="s">
        <v>594</v>
      </c>
      <c r="CE69" s="10" t="s">
        <v>595</v>
      </c>
      <c r="CF69" s="10" t="s">
        <v>596</v>
      </c>
      <c r="CG69" s="10"/>
      <c r="CH69" s="10" t="s">
        <v>597</v>
      </c>
      <c r="CI69" s="10"/>
      <c r="CJ69" s="10" t="s">
        <v>598</v>
      </c>
      <c r="CK69" s="10" t="s">
        <v>547</v>
      </c>
      <c r="CL69" s="10"/>
      <c r="CM69" s="10" t="s">
        <v>71</v>
      </c>
      <c r="CN69" s="10" t="s">
        <v>71</v>
      </c>
      <c r="CO69" s="10"/>
      <c r="CP69" s="10"/>
      <c r="CQ69" s="10"/>
      <c r="CR69" s="10"/>
      <c r="CS69" s="10"/>
      <c r="CT69" s="10" t="s">
        <v>677</v>
      </c>
      <c r="CU69" s="10" t="s">
        <v>99</v>
      </c>
      <c r="CV69" s="10" t="s">
        <v>71</v>
      </c>
      <c r="CW69" s="10"/>
      <c r="CX69" s="10"/>
      <c r="CY69" s="10"/>
      <c r="CZ69" s="10"/>
      <c r="DA69" s="10"/>
      <c r="DB69" s="10" t="s">
        <v>73</v>
      </c>
      <c r="DC69" s="10"/>
      <c r="DD69" s="10" t="s">
        <v>584</v>
      </c>
      <c r="DE69" s="10"/>
    </row>
    <row r="70" spans="1:109" s="35" customFormat="1" ht="14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</row>
    <row r="71" spans="1:109" s="6" customFormat="1" ht="32.25" customHeight="1">
      <c r="A71" s="10" t="s">
        <v>524</v>
      </c>
      <c r="B71" s="10" t="s">
        <v>684</v>
      </c>
      <c r="C71" s="10" t="s">
        <v>685</v>
      </c>
      <c r="D71" s="10" t="s">
        <v>686</v>
      </c>
      <c r="E71" s="10" t="s">
        <v>687</v>
      </c>
      <c r="F71" s="10"/>
      <c r="G71" s="10" t="s">
        <v>195</v>
      </c>
      <c r="H71" s="10">
        <v>66</v>
      </c>
      <c r="I71" s="10">
        <v>70</v>
      </c>
      <c r="J71" s="10"/>
      <c r="K71" s="10"/>
      <c r="L71" s="10"/>
      <c r="M71" s="10"/>
      <c r="N71" s="10"/>
      <c r="O71" s="10"/>
      <c r="P71" s="10">
        <f t="shared" ref="P71:P73" si="4">SUM(H71:I71)/2</f>
        <v>68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 t="s">
        <v>71</v>
      </c>
      <c r="BB71" s="10" t="s">
        <v>529</v>
      </c>
      <c r="BC71" s="10" t="s">
        <v>73</v>
      </c>
      <c r="BD71" s="10" t="s">
        <v>688</v>
      </c>
      <c r="BE71" s="10" t="s">
        <v>689</v>
      </c>
      <c r="BF71" s="10" t="s">
        <v>106</v>
      </c>
      <c r="BG71" s="10" t="s">
        <v>76</v>
      </c>
      <c r="BH71" s="10" t="s">
        <v>77</v>
      </c>
      <c r="BI71" s="10" t="s">
        <v>690</v>
      </c>
      <c r="BJ71" s="10" t="s">
        <v>691</v>
      </c>
      <c r="BK71" s="10"/>
      <c r="BL71" s="10" t="s">
        <v>80</v>
      </c>
      <c r="BM71" s="10" t="s">
        <v>129</v>
      </c>
      <c r="BN71" s="10" t="s">
        <v>174</v>
      </c>
      <c r="BO71" s="10"/>
      <c r="BP71" s="10"/>
      <c r="BQ71" s="10" t="s">
        <v>692</v>
      </c>
      <c r="BR71" s="10" t="s">
        <v>110</v>
      </c>
      <c r="BS71" s="10" t="s">
        <v>693</v>
      </c>
      <c r="BT71" s="10" t="s">
        <v>694</v>
      </c>
      <c r="BU71" s="10" t="s">
        <v>695</v>
      </c>
      <c r="BV71" s="10" t="s">
        <v>83</v>
      </c>
      <c r="BW71" s="10"/>
      <c r="BX71" s="10"/>
      <c r="BY71" s="10" t="s">
        <v>696</v>
      </c>
      <c r="BZ71" s="10"/>
      <c r="CA71" s="10" t="s">
        <v>697</v>
      </c>
      <c r="CB71" s="10"/>
      <c r="CC71" s="10" t="s">
        <v>698</v>
      </c>
      <c r="CD71" s="10" t="s">
        <v>699</v>
      </c>
      <c r="CE71" s="10" t="s">
        <v>700</v>
      </c>
      <c r="CF71" s="10" t="s">
        <v>701</v>
      </c>
      <c r="CG71" s="10"/>
      <c r="CH71" s="10" t="s">
        <v>702</v>
      </c>
      <c r="CI71" s="10" t="s">
        <v>703</v>
      </c>
      <c r="CJ71" s="10" t="s">
        <v>704</v>
      </c>
      <c r="CK71" s="10" t="s">
        <v>98</v>
      </c>
      <c r="CL71" s="10"/>
      <c r="CM71" s="10" t="s">
        <v>71</v>
      </c>
      <c r="CN71" s="10" t="s">
        <v>71</v>
      </c>
      <c r="CO71" s="10"/>
      <c r="CP71" s="10"/>
      <c r="CQ71" s="10"/>
      <c r="CR71" s="10"/>
      <c r="CS71" s="10"/>
      <c r="CT71" s="10"/>
      <c r="CU71" s="10" t="s">
        <v>99</v>
      </c>
      <c r="CV71" s="10" t="s">
        <v>71</v>
      </c>
      <c r="CW71" s="10"/>
      <c r="CX71" s="10"/>
      <c r="CY71" s="10"/>
      <c r="CZ71" s="10"/>
      <c r="DA71" s="10"/>
      <c r="DB71" s="10" t="s">
        <v>696</v>
      </c>
      <c r="DC71" s="10"/>
      <c r="DD71" s="10" t="s">
        <v>697</v>
      </c>
      <c r="DE71" s="10"/>
    </row>
    <row r="72" spans="1:109" s="6" customFormat="1" ht="32.25" customHeight="1">
      <c r="A72" s="10" t="s">
        <v>524</v>
      </c>
      <c r="B72" s="10" t="s">
        <v>684</v>
      </c>
      <c r="C72" s="10" t="s">
        <v>705</v>
      </c>
      <c r="D72" s="10" t="s">
        <v>706</v>
      </c>
      <c r="E72" s="10" t="s">
        <v>707</v>
      </c>
      <c r="F72" s="10"/>
      <c r="G72" s="10" t="s">
        <v>70</v>
      </c>
      <c r="H72" s="10">
        <v>77</v>
      </c>
      <c r="I72" s="10">
        <v>84</v>
      </c>
      <c r="J72" s="10"/>
      <c r="K72" s="10"/>
      <c r="L72" s="10"/>
      <c r="M72" s="10"/>
      <c r="N72" s="10"/>
      <c r="O72" s="10"/>
      <c r="P72" s="10">
        <f t="shared" si="4"/>
        <v>80.5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 t="s">
        <v>104</v>
      </c>
      <c r="BB72" s="10" t="s">
        <v>529</v>
      </c>
      <c r="BC72" s="10" t="s">
        <v>73</v>
      </c>
      <c r="BD72" s="10" t="s">
        <v>708</v>
      </c>
      <c r="BE72" s="10" t="s">
        <v>709</v>
      </c>
      <c r="BF72" s="10" t="s">
        <v>75</v>
      </c>
      <c r="BG72" s="10" t="s">
        <v>76</v>
      </c>
      <c r="BH72" s="10" t="s">
        <v>77</v>
      </c>
      <c r="BI72" s="10" t="s">
        <v>78</v>
      </c>
      <c r="BJ72" s="10" t="s">
        <v>710</v>
      </c>
      <c r="BK72" s="10" t="s">
        <v>711</v>
      </c>
      <c r="BL72" s="10" t="s">
        <v>712</v>
      </c>
      <c r="BM72" s="10" t="s">
        <v>713</v>
      </c>
      <c r="BN72" s="10" t="s">
        <v>460</v>
      </c>
      <c r="BO72" s="10"/>
      <c r="BP72" s="10"/>
      <c r="BQ72" s="10" t="s">
        <v>714</v>
      </c>
      <c r="BR72" s="10" t="s">
        <v>83</v>
      </c>
      <c r="BS72" s="10" t="s">
        <v>693</v>
      </c>
      <c r="BT72" s="10" t="s">
        <v>694</v>
      </c>
      <c r="BU72" s="10" t="s">
        <v>695</v>
      </c>
      <c r="BV72" s="10" t="s">
        <v>83</v>
      </c>
      <c r="BW72" s="10"/>
      <c r="BX72" s="10"/>
      <c r="BY72" s="10" t="s">
        <v>696</v>
      </c>
      <c r="BZ72" s="10"/>
      <c r="CA72" s="10" t="s">
        <v>697</v>
      </c>
      <c r="CB72" s="10"/>
      <c r="CC72" s="10" t="s">
        <v>698</v>
      </c>
      <c r="CD72" s="10" t="s">
        <v>699</v>
      </c>
      <c r="CE72" s="10" t="s">
        <v>700</v>
      </c>
      <c r="CF72" s="10" t="s">
        <v>701</v>
      </c>
      <c r="CG72" s="10"/>
      <c r="CH72" s="10" t="s">
        <v>702</v>
      </c>
      <c r="CI72" s="10" t="s">
        <v>703</v>
      </c>
      <c r="CJ72" s="10" t="s">
        <v>704</v>
      </c>
      <c r="CK72" s="10" t="s">
        <v>98</v>
      </c>
      <c r="CL72" s="10"/>
      <c r="CM72" s="10" t="s">
        <v>71</v>
      </c>
      <c r="CN72" s="10" t="s">
        <v>71</v>
      </c>
      <c r="CO72" s="10"/>
      <c r="CP72" s="10"/>
      <c r="CQ72" s="10"/>
      <c r="CR72" s="10"/>
      <c r="CS72" s="10"/>
      <c r="CT72" s="10"/>
      <c r="CU72" s="10" t="s">
        <v>99</v>
      </c>
      <c r="CV72" s="10" t="s">
        <v>71</v>
      </c>
      <c r="CW72" s="10"/>
      <c r="CX72" s="10"/>
      <c r="CY72" s="10"/>
      <c r="CZ72" s="10"/>
      <c r="DA72" s="10"/>
      <c r="DB72" s="10" t="s">
        <v>696</v>
      </c>
      <c r="DC72" s="10"/>
      <c r="DD72" s="10" t="s">
        <v>697</v>
      </c>
      <c r="DE72" s="10"/>
    </row>
    <row r="73" spans="1:109" s="6" customFormat="1" ht="32.25" customHeight="1">
      <c r="A73" s="10" t="s">
        <v>524</v>
      </c>
      <c r="B73" s="10" t="s">
        <v>684</v>
      </c>
      <c r="C73" s="10" t="s">
        <v>715</v>
      </c>
      <c r="D73" s="10" t="s">
        <v>716</v>
      </c>
      <c r="E73" s="10" t="s">
        <v>717</v>
      </c>
      <c r="F73" s="10"/>
      <c r="G73" s="10" t="s">
        <v>70</v>
      </c>
      <c r="H73" s="10">
        <v>71</v>
      </c>
      <c r="I73" s="10">
        <v>71</v>
      </c>
      <c r="J73" s="10"/>
      <c r="K73" s="10"/>
      <c r="L73" s="10"/>
      <c r="M73" s="10"/>
      <c r="N73" s="10"/>
      <c r="O73" s="10"/>
      <c r="P73" s="10">
        <f t="shared" si="4"/>
        <v>71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 t="s">
        <v>71</v>
      </c>
      <c r="BB73" s="10" t="s">
        <v>529</v>
      </c>
      <c r="BC73" s="10" t="s">
        <v>73</v>
      </c>
      <c r="BD73" s="10" t="s">
        <v>718</v>
      </c>
      <c r="BE73" s="10" t="s">
        <v>719</v>
      </c>
      <c r="BF73" s="10" t="s">
        <v>106</v>
      </c>
      <c r="BG73" s="10" t="s">
        <v>76</v>
      </c>
      <c r="BH73" s="10" t="s">
        <v>159</v>
      </c>
      <c r="BI73" s="10" t="s">
        <v>172</v>
      </c>
      <c r="BJ73" s="10" t="s">
        <v>720</v>
      </c>
      <c r="BK73" s="10" t="s">
        <v>129</v>
      </c>
      <c r="BL73" s="10" t="s">
        <v>149</v>
      </c>
      <c r="BM73" s="10" t="s">
        <v>721</v>
      </c>
      <c r="BN73" s="10" t="s">
        <v>722</v>
      </c>
      <c r="BO73" s="10"/>
      <c r="BP73" s="10"/>
      <c r="BQ73" s="10" t="s">
        <v>692</v>
      </c>
      <c r="BR73" s="10" t="s">
        <v>110</v>
      </c>
      <c r="BS73" s="10" t="s">
        <v>693</v>
      </c>
      <c r="BT73" s="10" t="s">
        <v>694</v>
      </c>
      <c r="BU73" s="10" t="s">
        <v>695</v>
      </c>
      <c r="BV73" s="10" t="s">
        <v>83</v>
      </c>
      <c r="BW73" s="10"/>
      <c r="BX73" s="10"/>
      <c r="BY73" s="10" t="s">
        <v>696</v>
      </c>
      <c r="BZ73" s="10"/>
      <c r="CA73" s="10" t="s">
        <v>697</v>
      </c>
      <c r="CB73" s="10"/>
      <c r="CC73" s="10" t="s">
        <v>698</v>
      </c>
      <c r="CD73" s="10" t="s">
        <v>699</v>
      </c>
      <c r="CE73" s="10" t="s">
        <v>700</v>
      </c>
      <c r="CF73" s="10" t="s">
        <v>701</v>
      </c>
      <c r="CG73" s="10"/>
      <c r="CH73" s="10" t="s">
        <v>702</v>
      </c>
      <c r="CI73" s="10" t="s">
        <v>703</v>
      </c>
      <c r="CJ73" s="10" t="s">
        <v>704</v>
      </c>
      <c r="CK73" s="10" t="s">
        <v>98</v>
      </c>
      <c r="CL73" s="10"/>
      <c r="CM73" s="10" t="s">
        <v>71</v>
      </c>
      <c r="CN73" s="10" t="s">
        <v>71</v>
      </c>
      <c r="CO73" s="10"/>
      <c r="CP73" s="10"/>
      <c r="CQ73" s="10"/>
      <c r="CR73" s="10"/>
      <c r="CS73" s="10"/>
      <c r="CT73" s="10"/>
      <c r="CU73" s="10" t="s">
        <v>99</v>
      </c>
      <c r="CV73" s="10" t="s">
        <v>71</v>
      </c>
      <c r="CW73" s="10"/>
      <c r="CX73" s="10"/>
      <c r="CY73" s="10"/>
      <c r="CZ73" s="10"/>
      <c r="DA73" s="10"/>
      <c r="DB73" s="10" t="s">
        <v>696</v>
      </c>
      <c r="DC73" s="10"/>
      <c r="DD73" s="10" t="s">
        <v>697</v>
      </c>
      <c r="DE73" s="10"/>
    </row>
    <row r="74" spans="1:109" s="35" customFormat="1" ht="14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</row>
    <row r="75" spans="1:109" s="6" customFormat="1" ht="32.25" customHeight="1">
      <c r="A75" s="10" t="s">
        <v>524</v>
      </c>
      <c r="B75" s="10" t="s">
        <v>196</v>
      </c>
      <c r="C75" s="10" t="s">
        <v>723</v>
      </c>
      <c r="D75" s="10" t="s">
        <v>724</v>
      </c>
      <c r="E75" s="10" t="s">
        <v>725</v>
      </c>
      <c r="F75" s="10"/>
      <c r="G75" s="10" t="s">
        <v>195</v>
      </c>
      <c r="H75" s="10">
        <v>66</v>
      </c>
      <c r="I75" s="10">
        <v>68</v>
      </c>
      <c r="J75" s="10"/>
      <c r="K75" s="10"/>
      <c r="L75" s="10"/>
      <c r="M75" s="10"/>
      <c r="N75" s="10"/>
      <c r="O75" s="10"/>
      <c r="P75" s="10">
        <f>SUM(H75:I75)/2</f>
        <v>67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 t="s">
        <v>71</v>
      </c>
      <c r="BB75" s="10" t="s">
        <v>529</v>
      </c>
      <c r="BC75" s="10" t="s">
        <v>73</v>
      </c>
      <c r="BD75" s="10"/>
      <c r="BE75" s="10" t="s">
        <v>726</v>
      </c>
      <c r="BF75" s="10" t="s">
        <v>75</v>
      </c>
      <c r="BG75" s="10" t="s">
        <v>201</v>
      </c>
      <c r="BH75" s="10" t="s">
        <v>159</v>
      </c>
      <c r="BI75" s="10" t="s">
        <v>78</v>
      </c>
      <c r="BJ75" s="10"/>
      <c r="BK75" s="10"/>
      <c r="BL75" s="10"/>
      <c r="BM75" s="10"/>
      <c r="BN75" s="10"/>
      <c r="BO75" s="10"/>
      <c r="BP75" s="10"/>
      <c r="BQ75" s="10" t="s">
        <v>727</v>
      </c>
      <c r="BR75" s="10" t="s">
        <v>110</v>
      </c>
      <c r="BS75" s="10" t="s">
        <v>728</v>
      </c>
      <c r="BT75" s="10" t="s">
        <v>729</v>
      </c>
      <c r="BU75" s="10" t="s">
        <v>730</v>
      </c>
      <c r="BV75" s="10" t="s">
        <v>87</v>
      </c>
      <c r="BW75" s="10"/>
      <c r="BX75" s="10"/>
      <c r="BY75" s="10"/>
      <c r="BZ75" s="10"/>
      <c r="CA75" s="10" t="s">
        <v>731</v>
      </c>
      <c r="CB75" s="10"/>
      <c r="CC75" s="10" t="s">
        <v>732</v>
      </c>
      <c r="CD75" s="10" t="s">
        <v>733</v>
      </c>
      <c r="CE75" s="10" t="s">
        <v>734</v>
      </c>
      <c r="CF75" s="10" t="s">
        <v>735</v>
      </c>
      <c r="CG75" s="10"/>
      <c r="CH75" s="10" t="s">
        <v>736</v>
      </c>
      <c r="CI75" s="10"/>
      <c r="CJ75" s="10" t="s">
        <v>737</v>
      </c>
      <c r="CK75" s="10" t="s">
        <v>127</v>
      </c>
      <c r="CL75" s="10"/>
      <c r="CM75" s="10" t="s">
        <v>71</v>
      </c>
      <c r="CN75" s="10" t="s">
        <v>71</v>
      </c>
      <c r="CO75" s="10"/>
      <c r="CP75" s="10"/>
      <c r="CQ75" s="10"/>
      <c r="CR75" s="10"/>
      <c r="CS75" s="10"/>
      <c r="CT75" s="10" t="s">
        <v>724</v>
      </c>
      <c r="CU75" s="10" t="s">
        <v>99</v>
      </c>
      <c r="CV75" s="10" t="s">
        <v>71</v>
      </c>
      <c r="CW75" s="10"/>
      <c r="CX75" s="10"/>
      <c r="CY75" s="10"/>
      <c r="CZ75" s="10"/>
      <c r="DA75" s="10"/>
      <c r="DB75" s="10"/>
      <c r="DC75" s="10"/>
      <c r="DD75" s="10" t="s">
        <v>731</v>
      </c>
      <c r="DE75" s="10"/>
    </row>
    <row r="76" spans="1:109" s="35" customFormat="1" ht="14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</row>
    <row r="77" spans="1:109" s="6" customFormat="1" ht="32.25" customHeight="1">
      <c r="A77" s="10" t="s">
        <v>524</v>
      </c>
      <c r="B77" s="10" t="s">
        <v>410</v>
      </c>
      <c r="C77" s="10" t="s">
        <v>738</v>
      </c>
      <c r="D77" s="10" t="s">
        <v>739</v>
      </c>
      <c r="E77" s="10" t="s">
        <v>740</v>
      </c>
      <c r="F77" s="10"/>
      <c r="G77" s="10" t="s">
        <v>103</v>
      </c>
      <c r="H77" s="10"/>
      <c r="I77" s="10"/>
      <c r="J77" s="10"/>
      <c r="K77" s="10"/>
      <c r="L77" s="10"/>
      <c r="M77" s="10"/>
      <c r="N77" s="10"/>
      <c r="O77" s="10"/>
      <c r="P77" s="10">
        <f>SUM(H77:I77)/2</f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 t="s">
        <v>71</v>
      </c>
      <c r="BB77" s="10" t="s">
        <v>529</v>
      </c>
      <c r="BC77" s="10" t="s">
        <v>73</v>
      </c>
      <c r="BD77" s="10" t="s">
        <v>741</v>
      </c>
      <c r="BE77" s="10" t="s">
        <v>742</v>
      </c>
      <c r="BF77" s="10" t="s">
        <v>743</v>
      </c>
      <c r="BG77" s="10" t="s">
        <v>76</v>
      </c>
      <c r="BH77" s="10" t="s">
        <v>159</v>
      </c>
      <c r="BI77" s="10" t="s">
        <v>78</v>
      </c>
      <c r="BJ77" s="10" t="s">
        <v>744</v>
      </c>
      <c r="BK77" s="10"/>
      <c r="BL77" s="10" t="s">
        <v>745</v>
      </c>
      <c r="BM77" s="10"/>
      <c r="BN77" s="10" t="s">
        <v>129</v>
      </c>
      <c r="BO77" s="10"/>
      <c r="BP77" s="10"/>
      <c r="BQ77" s="10" t="s">
        <v>746</v>
      </c>
      <c r="BR77" s="10" t="s">
        <v>320</v>
      </c>
      <c r="BS77" s="10" t="s">
        <v>747</v>
      </c>
      <c r="BT77" s="10" t="s">
        <v>682</v>
      </c>
      <c r="BU77" s="10" t="s">
        <v>179</v>
      </c>
      <c r="BV77" s="10" t="s">
        <v>83</v>
      </c>
      <c r="BW77" s="10"/>
      <c r="BX77" s="10"/>
      <c r="BY77" s="10" t="s">
        <v>73</v>
      </c>
      <c r="BZ77" s="10"/>
      <c r="CA77" s="10" t="s">
        <v>584</v>
      </c>
      <c r="CB77" s="10"/>
      <c r="CC77" s="10" t="s">
        <v>593</v>
      </c>
      <c r="CD77" s="10" t="s">
        <v>594</v>
      </c>
      <c r="CE77" s="10" t="s">
        <v>595</v>
      </c>
      <c r="CF77" s="10" t="s">
        <v>596</v>
      </c>
      <c r="CG77" s="10"/>
      <c r="CH77" s="10" t="s">
        <v>597</v>
      </c>
      <c r="CI77" s="10"/>
      <c r="CJ77" s="10" t="s">
        <v>598</v>
      </c>
      <c r="CK77" s="10" t="s">
        <v>748</v>
      </c>
      <c r="CL77" s="10"/>
      <c r="CM77" s="10" t="s">
        <v>71</v>
      </c>
      <c r="CN77" s="10" t="s">
        <v>71</v>
      </c>
      <c r="CO77" s="10"/>
      <c r="CP77" s="10"/>
      <c r="CQ77" s="10"/>
      <c r="CR77" s="10"/>
      <c r="CS77" s="10"/>
      <c r="CT77" s="10" t="s">
        <v>739</v>
      </c>
      <c r="CU77" s="10" t="s">
        <v>99</v>
      </c>
      <c r="CV77" s="10" t="s">
        <v>71</v>
      </c>
      <c r="CW77" s="10"/>
      <c r="CX77" s="10"/>
      <c r="CY77" s="10"/>
      <c r="CZ77" s="10"/>
      <c r="DA77" s="10"/>
      <c r="DB77" s="10" t="s">
        <v>73</v>
      </c>
      <c r="DC77" s="10"/>
      <c r="DD77" s="10" t="s">
        <v>584</v>
      </c>
      <c r="DE77" s="10"/>
    </row>
    <row r="78" spans="1:109" s="35" customFormat="1" ht="14.2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</row>
    <row r="79" spans="1:109" s="6" customFormat="1" ht="32.25" customHeight="1">
      <c r="A79" s="10" t="s">
        <v>524</v>
      </c>
      <c r="B79" s="10" t="s">
        <v>749</v>
      </c>
      <c r="C79" s="10" t="s">
        <v>750</v>
      </c>
      <c r="D79" s="10" t="s">
        <v>751</v>
      </c>
      <c r="E79" s="10" t="s">
        <v>752</v>
      </c>
      <c r="F79" s="10"/>
      <c r="G79" s="10" t="s">
        <v>70</v>
      </c>
      <c r="H79" s="10">
        <v>80</v>
      </c>
      <c r="I79" s="10">
        <v>76</v>
      </c>
      <c r="J79" s="10"/>
      <c r="K79" s="10"/>
      <c r="L79" s="10"/>
      <c r="M79" s="10"/>
      <c r="N79" s="10"/>
      <c r="O79" s="10"/>
      <c r="P79" s="10">
        <f>SUM(H79:I79)/2</f>
        <v>78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 t="s">
        <v>71</v>
      </c>
      <c r="BB79" s="10" t="s">
        <v>529</v>
      </c>
      <c r="BC79" s="10" t="s">
        <v>73</v>
      </c>
      <c r="BD79" s="10" t="s">
        <v>753</v>
      </c>
      <c r="BE79" s="10" t="s">
        <v>754</v>
      </c>
      <c r="BF79" s="10" t="s">
        <v>75</v>
      </c>
      <c r="BG79" s="10" t="s">
        <v>223</v>
      </c>
      <c r="BH79" s="10" t="s">
        <v>159</v>
      </c>
      <c r="BI79" s="10" t="s">
        <v>147</v>
      </c>
      <c r="BJ79" s="10" t="s">
        <v>755</v>
      </c>
      <c r="BK79" s="10" t="s">
        <v>756</v>
      </c>
      <c r="BL79" s="10" t="s">
        <v>757</v>
      </c>
      <c r="BM79" s="10" t="s">
        <v>758</v>
      </c>
      <c r="BN79" s="10" t="s">
        <v>226</v>
      </c>
      <c r="BO79" s="10"/>
      <c r="BP79" s="10"/>
      <c r="BQ79" s="10" t="s">
        <v>759</v>
      </c>
      <c r="BR79" s="10" t="s">
        <v>320</v>
      </c>
      <c r="BS79" s="10" t="s">
        <v>760</v>
      </c>
      <c r="BT79" s="10" t="s">
        <v>241</v>
      </c>
      <c r="BU79" s="10" t="s">
        <v>761</v>
      </c>
      <c r="BV79" s="10" t="s">
        <v>83</v>
      </c>
      <c r="BW79" s="10"/>
      <c r="BX79" s="10"/>
      <c r="BY79" s="10" t="s">
        <v>762</v>
      </c>
      <c r="BZ79" s="10"/>
      <c r="CA79" s="10" t="s">
        <v>763</v>
      </c>
      <c r="CB79" s="10" t="s">
        <v>764</v>
      </c>
      <c r="CC79" s="10" t="s">
        <v>765</v>
      </c>
      <c r="CD79" s="10" t="s">
        <v>766</v>
      </c>
      <c r="CE79" s="10" t="s">
        <v>767</v>
      </c>
      <c r="CF79" s="10" t="s">
        <v>768</v>
      </c>
      <c r="CG79" s="10"/>
      <c r="CH79" s="10" t="s">
        <v>769</v>
      </c>
      <c r="CI79" s="10" t="s">
        <v>769</v>
      </c>
      <c r="CJ79" s="10" t="s">
        <v>770</v>
      </c>
      <c r="CK79" s="10" t="s">
        <v>252</v>
      </c>
      <c r="CL79" s="10"/>
      <c r="CM79" s="10" t="s">
        <v>71</v>
      </c>
      <c r="CN79" s="10" t="s">
        <v>71</v>
      </c>
      <c r="CO79" s="10"/>
      <c r="CP79" s="10"/>
      <c r="CQ79" s="10"/>
      <c r="CR79" s="10"/>
      <c r="CS79" s="10"/>
      <c r="CT79" s="10" t="s">
        <v>751</v>
      </c>
      <c r="CU79" s="10" t="s">
        <v>99</v>
      </c>
      <c r="CV79" s="10" t="s">
        <v>71</v>
      </c>
      <c r="CW79" s="10"/>
      <c r="CX79" s="10"/>
      <c r="CY79" s="10"/>
      <c r="CZ79" s="10"/>
      <c r="DA79" s="10"/>
      <c r="DB79" s="10" t="s">
        <v>762</v>
      </c>
      <c r="DC79" s="10"/>
      <c r="DD79" s="10" t="s">
        <v>763</v>
      </c>
      <c r="DE79" s="10" t="s">
        <v>764</v>
      </c>
    </row>
    <row r="80" spans="1:109" s="35" customFormat="1" ht="14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</row>
    <row r="81" spans="1:109" s="6" customFormat="1" ht="32.25" customHeight="1">
      <c r="A81" s="10" t="s">
        <v>771</v>
      </c>
      <c r="B81" s="10" t="s">
        <v>772</v>
      </c>
      <c r="C81" s="10" t="s">
        <v>773</v>
      </c>
      <c r="D81" s="10" t="s">
        <v>774</v>
      </c>
      <c r="E81" s="10" t="s">
        <v>775</v>
      </c>
      <c r="F81" s="10">
        <v>1.65</v>
      </c>
      <c r="G81" s="10" t="s">
        <v>70</v>
      </c>
      <c r="H81" s="10">
        <v>70</v>
      </c>
      <c r="I81" s="10">
        <v>75</v>
      </c>
      <c r="J81" s="10"/>
      <c r="K81" s="10"/>
      <c r="L81" s="10">
        <v>75</v>
      </c>
      <c r="M81" s="10">
        <v>80</v>
      </c>
      <c r="N81" s="10">
        <v>75</v>
      </c>
      <c r="O81" s="10">
        <v>75</v>
      </c>
      <c r="P81" s="10">
        <f>SUM(H81:I81)/2</f>
        <v>72.5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 t="s">
        <v>71</v>
      </c>
      <c r="BB81" s="10" t="s">
        <v>529</v>
      </c>
      <c r="BC81" s="10" t="s">
        <v>73</v>
      </c>
      <c r="BD81" s="10" t="s">
        <v>776</v>
      </c>
      <c r="BE81" s="10" t="s">
        <v>777</v>
      </c>
      <c r="BF81" s="10" t="s">
        <v>75</v>
      </c>
      <c r="BG81" s="10" t="s">
        <v>76</v>
      </c>
      <c r="BH81" s="10" t="s">
        <v>77</v>
      </c>
      <c r="BI81" s="10" t="s">
        <v>172</v>
      </c>
      <c r="BJ81" s="10"/>
      <c r="BK81" s="10" t="s">
        <v>778</v>
      </c>
      <c r="BL81" s="10"/>
      <c r="BM81" s="10"/>
      <c r="BN81" s="10" t="s">
        <v>779</v>
      </c>
      <c r="BO81" s="10"/>
      <c r="BP81" s="10"/>
      <c r="BQ81" s="10" t="s">
        <v>780</v>
      </c>
      <c r="BR81" s="10" t="s">
        <v>320</v>
      </c>
      <c r="BS81" s="10" t="s">
        <v>781</v>
      </c>
      <c r="BT81" s="10" t="s">
        <v>497</v>
      </c>
      <c r="BU81" s="10" t="s">
        <v>782</v>
      </c>
      <c r="BV81" s="10" t="s">
        <v>177</v>
      </c>
      <c r="BW81" s="10"/>
      <c r="BX81" s="10"/>
      <c r="BY81" s="10" t="s">
        <v>783</v>
      </c>
      <c r="BZ81" s="10"/>
      <c r="CA81" s="10" t="s">
        <v>784</v>
      </c>
      <c r="CB81" s="10" t="s">
        <v>785</v>
      </c>
      <c r="CC81" s="10" t="s">
        <v>786</v>
      </c>
      <c r="CD81" s="10" t="s">
        <v>787</v>
      </c>
      <c r="CE81" s="10" t="s">
        <v>788</v>
      </c>
      <c r="CF81" s="10" t="s">
        <v>789</v>
      </c>
      <c r="CG81" s="10"/>
      <c r="CH81" s="10" t="s">
        <v>790</v>
      </c>
      <c r="CI81" s="10" t="s">
        <v>790</v>
      </c>
      <c r="CJ81" s="10" t="s">
        <v>791</v>
      </c>
      <c r="CK81" s="10" t="s">
        <v>583</v>
      </c>
      <c r="CL81" s="10"/>
      <c r="CM81" s="10" t="s">
        <v>71</v>
      </c>
      <c r="CN81" s="10" t="s">
        <v>71</v>
      </c>
      <c r="CO81" s="10"/>
      <c r="CP81" s="10"/>
      <c r="CQ81" s="10"/>
      <c r="CR81" s="10"/>
      <c r="CS81" s="10"/>
      <c r="CT81" s="10" t="s">
        <v>774</v>
      </c>
      <c r="CU81" s="10" t="s">
        <v>99</v>
      </c>
      <c r="CV81" s="10" t="s">
        <v>71</v>
      </c>
      <c r="CW81" s="10"/>
      <c r="CX81" s="10"/>
      <c r="CY81" s="10"/>
      <c r="CZ81" s="10"/>
      <c r="DA81" s="10"/>
      <c r="DB81" s="10" t="s">
        <v>783</v>
      </c>
      <c r="DC81" s="10"/>
      <c r="DD81" s="10" t="s">
        <v>784</v>
      </c>
      <c r="DE81" s="10" t="s">
        <v>785</v>
      </c>
    </row>
    <row r="82" spans="1:109" s="35" customFormat="1" ht="14.2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</row>
    <row r="83" spans="1:109" s="17" customFormat="1" ht="24.75" customHeight="1" thickBot="1">
      <c r="A83" s="13"/>
      <c r="B83" s="13"/>
      <c r="C83" s="13"/>
      <c r="D83" s="13"/>
      <c r="E83" s="13"/>
      <c r="F83" s="14" t="s">
        <v>23</v>
      </c>
      <c r="G83" s="14" t="s">
        <v>253</v>
      </c>
      <c r="H83" s="14" t="s">
        <v>9</v>
      </c>
      <c r="I83" s="14" t="s">
        <v>6</v>
      </c>
      <c r="J83" s="14" t="s">
        <v>7</v>
      </c>
      <c r="K83" s="15"/>
      <c r="L83" s="14" t="s">
        <v>254</v>
      </c>
      <c r="M83" s="14" t="s">
        <v>255</v>
      </c>
      <c r="N83" s="14" t="s">
        <v>256</v>
      </c>
      <c r="O83" s="14" t="s">
        <v>257</v>
      </c>
      <c r="P83" s="15"/>
      <c r="Q83" s="16" t="s">
        <v>258</v>
      </c>
      <c r="R83" s="15"/>
      <c r="S83" s="16" t="s">
        <v>8</v>
      </c>
      <c r="T83" s="16" t="s">
        <v>259</v>
      </c>
      <c r="U83" s="16" t="s">
        <v>9</v>
      </c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109" s="6" customFormat="1" ht="32.25" customHeight="1">
      <c r="A84" s="10" t="s">
        <v>771</v>
      </c>
      <c r="B84" s="10" t="s">
        <v>261</v>
      </c>
      <c r="C84" s="10" t="s">
        <v>792</v>
      </c>
      <c r="D84" s="10" t="s">
        <v>793</v>
      </c>
      <c r="E84" s="10" t="s">
        <v>794</v>
      </c>
      <c r="F84" s="10">
        <v>1.62</v>
      </c>
      <c r="G84" s="10" t="s">
        <v>264</v>
      </c>
      <c r="H84" s="10" t="s">
        <v>314</v>
      </c>
      <c r="I84" s="10">
        <v>70</v>
      </c>
      <c r="J84" s="10">
        <v>75</v>
      </c>
      <c r="K84" s="10"/>
      <c r="L84" s="10">
        <v>80</v>
      </c>
      <c r="M84" s="10">
        <v>70</v>
      </c>
      <c r="N84" s="10">
        <v>70</v>
      </c>
      <c r="O84" s="10">
        <v>70</v>
      </c>
      <c r="P84" s="10"/>
      <c r="Q84" s="10"/>
      <c r="R84" s="10"/>
      <c r="S84" s="10">
        <f>SUM(K84:L84)/2</f>
        <v>40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 t="s">
        <v>71</v>
      </c>
      <c r="BB84" s="10" t="s">
        <v>529</v>
      </c>
      <c r="BC84" s="10" t="s">
        <v>73</v>
      </c>
      <c r="BD84" s="10"/>
      <c r="BE84" s="10" t="s">
        <v>795</v>
      </c>
      <c r="BF84" s="10" t="s">
        <v>796</v>
      </c>
      <c r="BG84" s="10" t="s">
        <v>76</v>
      </c>
      <c r="BH84" s="10" t="s">
        <v>159</v>
      </c>
      <c r="BI84" s="10" t="s">
        <v>160</v>
      </c>
      <c r="BJ84" s="10"/>
      <c r="BK84" s="10"/>
      <c r="BL84" s="10" t="s">
        <v>797</v>
      </c>
      <c r="BM84" s="10"/>
      <c r="BN84" s="10" t="s">
        <v>798</v>
      </c>
      <c r="BO84" s="10"/>
      <c r="BP84" s="10"/>
      <c r="BQ84" s="10" t="s">
        <v>123</v>
      </c>
      <c r="BR84" s="10" t="s">
        <v>75</v>
      </c>
      <c r="BS84" s="10" t="s">
        <v>799</v>
      </c>
      <c r="BT84" s="10" t="s">
        <v>800</v>
      </c>
      <c r="BU84" s="10" t="s">
        <v>391</v>
      </c>
      <c r="BV84" s="10" t="s">
        <v>392</v>
      </c>
      <c r="BW84" s="10"/>
      <c r="BX84" s="10"/>
      <c r="BY84" s="10" t="s">
        <v>783</v>
      </c>
      <c r="BZ84" s="10"/>
      <c r="CA84" s="10" t="s">
        <v>784</v>
      </c>
      <c r="CB84" s="10" t="s">
        <v>785</v>
      </c>
      <c r="CC84" s="10" t="s">
        <v>786</v>
      </c>
      <c r="CD84" s="10" t="s">
        <v>787</v>
      </c>
      <c r="CE84" s="10" t="s">
        <v>788</v>
      </c>
      <c r="CF84" s="10" t="s">
        <v>789</v>
      </c>
      <c r="CG84" s="10"/>
      <c r="CH84" s="10" t="s">
        <v>790</v>
      </c>
      <c r="CI84" s="10" t="s">
        <v>790</v>
      </c>
      <c r="CJ84" s="10" t="s">
        <v>791</v>
      </c>
      <c r="CK84" s="10" t="s">
        <v>105</v>
      </c>
      <c r="CL84" s="10"/>
      <c r="CM84" s="10" t="s">
        <v>71</v>
      </c>
      <c r="CN84" s="10" t="s">
        <v>71</v>
      </c>
      <c r="CO84" s="10"/>
      <c r="CP84" s="10"/>
      <c r="CQ84" s="10"/>
      <c r="CR84" s="10"/>
      <c r="CS84" s="10"/>
      <c r="CT84" s="10" t="s">
        <v>793</v>
      </c>
      <c r="CU84" s="10" t="s">
        <v>99</v>
      </c>
      <c r="CV84" s="10" t="s">
        <v>71</v>
      </c>
      <c r="CW84" s="10"/>
      <c r="CX84" s="10"/>
      <c r="CY84" s="10"/>
      <c r="CZ84" s="10"/>
      <c r="DA84" s="10"/>
      <c r="DB84" s="10" t="s">
        <v>538</v>
      </c>
      <c r="DC84" s="10"/>
      <c r="DD84" s="10" t="s">
        <v>539</v>
      </c>
      <c r="DE84" s="10" t="s">
        <v>540</v>
      </c>
    </row>
    <row r="85" spans="1:109" s="6" customFormat="1" ht="32.25" customHeight="1">
      <c r="A85" s="10" t="s">
        <v>771</v>
      </c>
      <c r="B85" s="10" t="s">
        <v>261</v>
      </c>
      <c r="C85" s="10" t="s">
        <v>801</v>
      </c>
      <c r="D85" s="10" t="s">
        <v>802</v>
      </c>
      <c r="E85" s="10" t="s">
        <v>803</v>
      </c>
      <c r="F85" s="10">
        <v>1.72</v>
      </c>
      <c r="G85" s="10" t="s">
        <v>457</v>
      </c>
      <c r="H85" s="10" t="s">
        <v>314</v>
      </c>
      <c r="I85" s="10">
        <v>70</v>
      </c>
      <c r="J85" s="10">
        <v>80</v>
      </c>
      <c r="K85" s="10"/>
      <c r="L85" s="10">
        <v>65</v>
      </c>
      <c r="M85" s="10">
        <v>80</v>
      </c>
      <c r="N85" s="10">
        <v>90</v>
      </c>
      <c r="O85" s="10">
        <v>80</v>
      </c>
      <c r="P85" s="10"/>
      <c r="Q85" s="10"/>
      <c r="R85" s="10"/>
      <c r="S85" s="10">
        <f t="shared" ref="S85:S86" si="5">SUM(K85:L85)/2</f>
        <v>32.5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 t="s">
        <v>71</v>
      </c>
      <c r="BB85" s="10" t="s">
        <v>529</v>
      </c>
      <c r="BC85" s="10" t="s">
        <v>73</v>
      </c>
      <c r="BD85" s="10"/>
      <c r="BE85" s="10" t="s">
        <v>804</v>
      </c>
      <c r="BF85" s="10" t="s">
        <v>75</v>
      </c>
      <c r="BG85" s="10" t="s">
        <v>76</v>
      </c>
      <c r="BH85" s="10" t="s">
        <v>159</v>
      </c>
      <c r="BI85" s="10" t="s">
        <v>160</v>
      </c>
      <c r="BJ85" s="10" t="s">
        <v>148</v>
      </c>
      <c r="BK85" s="10" t="s">
        <v>805</v>
      </c>
      <c r="BL85" s="10" t="s">
        <v>120</v>
      </c>
      <c r="BM85" s="10" t="s">
        <v>806</v>
      </c>
      <c r="BN85" s="10" t="s">
        <v>711</v>
      </c>
      <c r="BO85" s="10"/>
      <c r="BP85" s="10"/>
      <c r="BQ85" s="10" t="s">
        <v>807</v>
      </c>
      <c r="BR85" s="10" t="s">
        <v>83</v>
      </c>
      <c r="BS85" s="10" t="s">
        <v>808</v>
      </c>
      <c r="BT85" s="10" t="s">
        <v>809</v>
      </c>
      <c r="BU85" s="10" t="s">
        <v>810</v>
      </c>
      <c r="BV85" s="10" t="s">
        <v>83</v>
      </c>
      <c r="BW85" s="10"/>
      <c r="BX85" s="10"/>
      <c r="BY85" s="10" t="s">
        <v>811</v>
      </c>
      <c r="BZ85" s="10"/>
      <c r="CA85" s="10" t="s">
        <v>812</v>
      </c>
      <c r="CB85" s="10"/>
      <c r="CC85" s="10" t="s">
        <v>813</v>
      </c>
      <c r="CD85" s="10" t="s">
        <v>594</v>
      </c>
      <c r="CE85" s="10" t="s">
        <v>595</v>
      </c>
      <c r="CF85" s="10" t="s">
        <v>596</v>
      </c>
      <c r="CG85" s="10"/>
      <c r="CH85" s="10" t="s">
        <v>597</v>
      </c>
      <c r="CI85" s="10"/>
      <c r="CJ85" s="10" t="s">
        <v>814</v>
      </c>
      <c r="CK85" s="10" t="s">
        <v>815</v>
      </c>
      <c r="CL85" s="10"/>
      <c r="CM85" s="10" t="s">
        <v>71</v>
      </c>
      <c r="CN85" s="10" t="s">
        <v>71</v>
      </c>
      <c r="CO85" s="10"/>
      <c r="CP85" s="10"/>
      <c r="CQ85" s="10"/>
      <c r="CR85" s="10"/>
      <c r="CS85" s="10"/>
      <c r="CT85" s="10" t="s">
        <v>802</v>
      </c>
      <c r="CU85" s="10" t="s">
        <v>99</v>
      </c>
      <c r="CV85" s="10" t="s">
        <v>71</v>
      </c>
      <c r="CW85" s="10"/>
      <c r="CX85" s="10"/>
      <c r="CY85" s="10"/>
      <c r="CZ85" s="10"/>
      <c r="DA85" s="10"/>
      <c r="DB85" s="10" t="s">
        <v>811</v>
      </c>
      <c r="DC85" s="10"/>
      <c r="DD85" s="10" t="s">
        <v>812</v>
      </c>
      <c r="DE85" s="10"/>
    </row>
    <row r="86" spans="1:109" s="6" customFormat="1" ht="32.25" customHeight="1">
      <c r="A86" s="10" t="s">
        <v>771</v>
      </c>
      <c r="B86" s="10" t="s">
        <v>261</v>
      </c>
      <c r="C86" s="10" t="s">
        <v>801</v>
      </c>
      <c r="D86" s="10" t="s">
        <v>802</v>
      </c>
      <c r="E86" s="10" t="s">
        <v>803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f t="shared" si="5"/>
        <v>0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 t="s">
        <v>71</v>
      </c>
      <c r="BB86" s="10" t="s">
        <v>529</v>
      </c>
      <c r="BC86" s="10" t="s">
        <v>73</v>
      </c>
      <c r="BD86" s="10"/>
      <c r="BE86" s="10" t="s">
        <v>804</v>
      </c>
      <c r="BF86" s="10" t="s">
        <v>75</v>
      </c>
      <c r="BG86" s="10" t="s">
        <v>76</v>
      </c>
      <c r="BH86" s="10" t="s">
        <v>159</v>
      </c>
      <c r="BI86" s="10" t="s">
        <v>160</v>
      </c>
      <c r="BJ86" s="10" t="s">
        <v>148</v>
      </c>
      <c r="BK86" s="10" t="s">
        <v>805</v>
      </c>
      <c r="BL86" s="10" t="s">
        <v>120</v>
      </c>
      <c r="BM86" s="10" t="s">
        <v>806</v>
      </c>
      <c r="BN86" s="10" t="s">
        <v>711</v>
      </c>
      <c r="BO86" s="10"/>
      <c r="BP86" s="10"/>
      <c r="BQ86" s="10" t="s">
        <v>807</v>
      </c>
      <c r="BR86" s="10" t="s">
        <v>83</v>
      </c>
      <c r="BS86" s="10" t="s">
        <v>808</v>
      </c>
      <c r="BT86" s="10" t="s">
        <v>809</v>
      </c>
      <c r="BU86" s="10" t="s">
        <v>810</v>
      </c>
      <c r="BV86" s="10" t="s">
        <v>83</v>
      </c>
      <c r="BW86" s="10"/>
      <c r="BX86" s="10"/>
      <c r="BY86" s="10" t="s">
        <v>73</v>
      </c>
      <c r="BZ86" s="10"/>
      <c r="CA86" s="10" t="s">
        <v>584</v>
      </c>
      <c r="CB86" s="10"/>
      <c r="CC86" s="10" t="s">
        <v>593</v>
      </c>
      <c r="CD86" s="10" t="s">
        <v>594</v>
      </c>
      <c r="CE86" s="10" t="s">
        <v>595</v>
      </c>
      <c r="CF86" s="10" t="s">
        <v>596</v>
      </c>
      <c r="CG86" s="10"/>
      <c r="CH86" s="10" t="s">
        <v>597</v>
      </c>
      <c r="CI86" s="10"/>
      <c r="CJ86" s="10" t="s">
        <v>598</v>
      </c>
      <c r="CK86" s="10" t="s">
        <v>815</v>
      </c>
      <c r="CL86" s="10"/>
      <c r="CM86" s="10" t="s">
        <v>71</v>
      </c>
      <c r="CN86" s="10" t="s">
        <v>71</v>
      </c>
      <c r="CO86" s="10"/>
      <c r="CP86" s="10"/>
      <c r="CQ86" s="10"/>
      <c r="CR86" s="10"/>
      <c r="CS86" s="10"/>
      <c r="CT86" s="10" t="s">
        <v>802</v>
      </c>
      <c r="CU86" s="10" t="s">
        <v>99</v>
      </c>
      <c r="CV86" s="10" t="s">
        <v>71</v>
      </c>
      <c r="CW86" s="10"/>
      <c r="CX86" s="10"/>
      <c r="CY86" s="10"/>
      <c r="CZ86" s="10"/>
      <c r="DA86" s="10"/>
      <c r="DB86" s="10" t="s">
        <v>811</v>
      </c>
      <c r="DC86" s="10"/>
      <c r="DD86" s="10" t="s">
        <v>812</v>
      </c>
      <c r="DE86" s="10"/>
    </row>
    <row r="87" spans="1:109" s="35" customFormat="1" ht="14.2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</row>
    <row r="88" spans="1:109" s="6" customFormat="1" ht="32.25" customHeight="1">
      <c r="A88" s="10" t="s">
        <v>771</v>
      </c>
      <c r="B88" s="10" t="s">
        <v>453</v>
      </c>
      <c r="C88" s="10" t="s">
        <v>816</v>
      </c>
      <c r="D88" s="10" t="s">
        <v>817</v>
      </c>
      <c r="E88" s="10" t="s">
        <v>818</v>
      </c>
      <c r="F88" s="10">
        <v>1.69</v>
      </c>
      <c r="G88" s="10" t="s">
        <v>457</v>
      </c>
      <c r="H88" s="10" t="s">
        <v>819</v>
      </c>
      <c r="I88" s="10">
        <v>65</v>
      </c>
      <c r="J88" s="10">
        <v>75</v>
      </c>
      <c r="K88" s="10"/>
      <c r="L88" s="10">
        <v>70</v>
      </c>
      <c r="M88" s="10">
        <v>75</v>
      </c>
      <c r="N88" s="10">
        <v>80</v>
      </c>
      <c r="O88" s="10">
        <v>75</v>
      </c>
      <c r="P88" s="10"/>
      <c r="Q88" s="10"/>
      <c r="R88" s="10"/>
      <c r="S88" s="10">
        <f t="shared" ref="S88:S90" si="6">SUM(K88:L88)/2</f>
        <v>35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 t="s">
        <v>71</v>
      </c>
      <c r="BB88" s="10" t="s">
        <v>529</v>
      </c>
      <c r="BC88" s="10" t="s">
        <v>73</v>
      </c>
      <c r="BD88" s="10"/>
      <c r="BE88" s="10" t="s">
        <v>820</v>
      </c>
      <c r="BF88" s="10" t="s">
        <v>152</v>
      </c>
      <c r="BG88" s="10" t="s">
        <v>76</v>
      </c>
      <c r="BH88" s="10" t="s">
        <v>159</v>
      </c>
      <c r="BI88" s="10" t="s">
        <v>160</v>
      </c>
      <c r="BJ88" s="10"/>
      <c r="BK88" s="10"/>
      <c r="BL88" s="10"/>
      <c r="BM88" s="10"/>
      <c r="BN88" s="10"/>
      <c r="BO88" s="10"/>
      <c r="BP88" s="10"/>
      <c r="BQ88" s="10" t="s">
        <v>821</v>
      </c>
      <c r="BR88" s="10" t="s">
        <v>110</v>
      </c>
      <c r="BS88" s="10" t="s">
        <v>206</v>
      </c>
      <c r="BT88" s="10" t="s">
        <v>207</v>
      </c>
      <c r="BU88" s="10" t="s">
        <v>206</v>
      </c>
      <c r="BV88" s="10" t="s">
        <v>207</v>
      </c>
      <c r="BW88" s="10"/>
      <c r="BX88" s="10"/>
      <c r="BY88" s="10" t="s">
        <v>822</v>
      </c>
      <c r="BZ88" s="10"/>
      <c r="CA88" s="10" t="s">
        <v>823</v>
      </c>
      <c r="CB88" s="10"/>
      <c r="CC88" s="10" t="s">
        <v>824</v>
      </c>
      <c r="CD88" s="10" t="s">
        <v>825</v>
      </c>
      <c r="CE88" s="10" t="s">
        <v>826</v>
      </c>
      <c r="CF88" s="10" t="s">
        <v>827</v>
      </c>
      <c r="CG88" s="10"/>
      <c r="CH88" s="10" t="s">
        <v>828</v>
      </c>
      <c r="CI88" s="10" t="s">
        <v>829</v>
      </c>
      <c r="CJ88" s="10" t="s">
        <v>830</v>
      </c>
      <c r="CK88" s="10" t="s">
        <v>831</v>
      </c>
      <c r="CL88" s="10"/>
      <c r="CM88" s="10" t="s">
        <v>71</v>
      </c>
      <c r="CN88" s="10" t="s">
        <v>71</v>
      </c>
      <c r="CO88" s="10"/>
      <c r="CP88" s="10"/>
      <c r="CQ88" s="10"/>
      <c r="CR88" s="10"/>
      <c r="CS88" s="10"/>
      <c r="CT88" s="10"/>
      <c r="CU88" s="10" t="s">
        <v>99</v>
      </c>
      <c r="CV88" s="10" t="s">
        <v>71</v>
      </c>
      <c r="CW88" s="10"/>
      <c r="CX88" s="10"/>
      <c r="CY88" s="10"/>
      <c r="CZ88" s="10"/>
      <c r="DA88" s="10"/>
      <c r="DB88" s="10" t="s">
        <v>73</v>
      </c>
      <c r="DC88" s="10" t="s">
        <v>73</v>
      </c>
      <c r="DD88" s="10" t="s">
        <v>832</v>
      </c>
      <c r="DE88" s="10"/>
    </row>
    <row r="89" spans="1:109" s="6" customFormat="1" ht="32.25" customHeight="1">
      <c r="A89" s="10" t="s">
        <v>771</v>
      </c>
      <c r="B89" s="10" t="s">
        <v>453</v>
      </c>
      <c r="C89" s="10" t="s">
        <v>833</v>
      </c>
      <c r="D89" s="10" t="s">
        <v>834</v>
      </c>
      <c r="E89" s="10" t="s">
        <v>835</v>
      </c>
      <c r="F89" s="10">
        <v>1.62</v>
      </c>
      <c r="G89" s="10" t="s">
        <v>457</v>
      </c>
      <c r="H89" s="10" t="s">
        <v>265</v>
      </c>
      <c r="I89" s="10">
        <v>70</v>
      </c>
      <c r="J89" s="10">
        <v>75</v>
      </c>
      <c r="K89" s="10"/>
      <c r="L89" s="10">
        <v>80</v>
      </c>
      <c r="M89" s="10">
        <v>75</v>
      </c>
      <c r="N89" s="10">
        <v>75</v>
      </c>
      <c r="O89" s="10">
        <v>70</v>
      </c>
      <c r="P89" s="10"/>
      <c r="Q89" s="10"/>
      <c r="R89" s="10"/>
      <c r="S89" s="10">
        <f t="shared" si="6"/>
        <v>40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 t="s">
        <v>71</v>
      </c>
      <c r="BB89" s="10" t="s">
        <v>529</v>
      </c>
      <c r="BC89" s="10" t="s">
        <v>73</v>
      </c>
      <c r="BD89" s="10" t="s">
        <v>836</v>
      </c>
      <c r="BE89" s="10" t="s">
        <v>837</v>
      </c>
      <c r="BF89" s="10" t="s">
        <v>106</v>
      </c>
      <c r="BG89" s="10" t="s">
        <v>76</v>
      </c>
      <c r="BH89" s="10" t="s">
        <v>159</v>
      </c>
      <c r="BI89" s="10" t="s">
        <v>78</v>
      </c>
      <c r="BJ89" s="10"/>
      <c r="BK89" s="10"/>
      <c r="BL89" s="10" t="s">
        <v>745</v>
      </c>
      <c r="BM89" s="10"/>
      <c r="BN89" s="10"/>
      <c r="BO89" s="10"/>
      <c r="BP89" s="10"/>
      <c r="BQ89" s="10" t="s">
        <v>838</v>
      </c>
      <c r="BR89" s="10" t="s">
        <v>839</v>
      </c>
      <c r="BS89" s="10" t="s">
        <v>840</v>
      </c>
      <c r="BT89" s="10" t="s">
        <v>841</v>
      </c>
      <c r="BU89" s="10" t="s">
        <v>842</v>
      </c>
      <c r="BV89" s="10" t="s">
        <v>83</v>
      </c>
      <c r="BW89" s="10"/>
      <c r="BX89" s="10"/>
      <c r="BY89" s="10" t="s">
        <v>843</v>
      </c>
      <c r="BZ89" s="10"/>
      <c r="CA89" s="10" t="s">
        <v>844</v>
      </c>
      <c r="CB89" s="10"/>
      <c r="CC89" s="10" t="s">
        <v>845</v>
      </c>
      <c r="CD89" s="10" t="s">
        <v>846</v>
      </c>
      <c r="CE89" s="10" t="s">
        <v>767</v>
      </c>
      <c r="CF89" s="10" t="s">
        <v>768</v>
      </c>
      <c r="CG89" s="10"/>
      <c r="CH89" s="10" t="s">
        <v>847</v>
      </c>
      <c r="CI89" s="10" t="s">
        <v>848</v>
      </c>
      <c r="CJ89" s="10" t="s">
        <v>849</v>
      </c>
      <c r="CK89" s="10" t="s">
        <v>272</v>
      </c>
      <c r="CL89" s="10"/>
      <c r="CM89" s="10" t="s">
        <v>71</v>
      </c>
      <c r="CN89" s="10" t="s">
        <v>71</v>
      </c>
      <c r="CO89" s="10"/>
      <c r="CP89" s="10"/>
      <c r="CQ89" s="10"/>
      <c r="CR89" s="10"/>
      <c r="CS89" s="10"/>
      <c r="CT89" s="10"/>
      <c r="CU89" s="10" t="s">
        <v>99</v>
      </c>
      <c r="CV89" s="10" t="s">
        <v>71</v>
      </c>
      <c r="CW89" s="10"/>
      <c r="CX89" s="10"/>
      <c r="CY89" s="10"/>
      <c r="CZ89" s="10"/>
      <c r="DA89" s="10"/>
      <c r="DB89" s="10" t="s">
        <v>850</v>
      </c>
      <c r="DC89" s="10"/>
      <c r="DD89" s="10" t="s">
        <v>851</v>
      </c>
      <c r="DE89" s="10"/>
    </row>
    <row r="90" spans="1:109" s="6" customFormat="1" ht="32.25" customHeight="1">
      <c r="A90" s="10" t="s">
        <v>771</v>
      </c>
      <c r="B90" s="10" t="s">
        <v>453</v>
      </c>
      <c r="C90" s="10" t="s">
        <v>852</v>
      </c>
      <c r="D90" s="10" t="s">
        <v>853</v>
      </c>
      <c r="E90" s="10" t="s">
        <v>854</v>
      </c>
      <c r="F90" s="10">
        <v>1.69</v>
      </c>
      <c r="G90" s="10" t="s">
        <v>457</v>
      </c>
      <c r="H90" s="10" t="s">
        <v>855</v>
      </c>
      <c r="I90" s="10">
        <v>80</v>
      </c>
      <c r="J90" s="10">
        <v>80</v>
      </c>
      <c r="K90" s="10"/>
      <c r="L90" s="10">
        <v>90</v>
      </c>
      <c r="M90" s="10">
        <v>80</v>
      </c>
      <c r="N90" s="10">
        <v>80</v>
      </c>
      <c r="O90" s="10">
        <v>80</v>
      </c>
      <c r="P90" s="10"/>
      <c r="Q90" s="10"/>
      <c r="R90" s="10"/>
      <c r="S90" s="10">
        <f t="shared" si="6"/>
        <v>45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 t="s">
        <v>71</v>
      </c>
      <c r="BB90" s="10" t="s">
        <v>529</v>
      </c>
      <c r="BC90" s="10" t="s">
        <v>73</v>
      </c>
      <c r="BD90" s="10"/>
      <c r="BE90" s="10" t="s">
        <v>856</v>
      </c>
      <c r="BF90" s="10" t="s">
        <v>85</v>
      </c>
      <c r="BG90" s="10" t="s">
        <v>76</v>
      </c>
      <c r="BH90" s="10" t="s">
        <v>159</v>
      </c>
      <c r="BI90" s="10" t="s">
        <v>147</v>
      </c>
      <c r="BJ90" s="10" t="s">
        <v>744</v>
      </c>
      <c r="BK90" s="10"/>
      <c r="BL90" s="10" t="s">
        <v>857</v>
      </c>
      <c r="BM90" s="10"/>
      <c r="BN90" s="10"/>
      <c r="BO90" s="10"/>
      <c r="BP90" s="10"/>
      <c r="BQ90" s="10" t="s">
        <v>133</v>
      </c>
      <c r="BR90" s="10" t="s">
        <v>83</v>
      </c>
      <c r="BS90" s="10" t="s">
        <v>858</v>
      </c>
      <c r="BT90" s="10" t="s">
        <v>809</v>
      </c>
      <c r="BU90" s="10" t="s">
        <v>859</v>
      </c>
      <c r="BV90" s="10" t="s">
        <v>320</v>
      </c>
      <c r="BW90" s="10"/>
      <c r="BX90" s="10"/>
      <c r="BY90" s="10" t="s">
        <v>860</v>
      </c>
      <c r="BZ90" s="10"/>
      <c r="CA90" s="10" t="s">
        <v>861</v>
      </c>
      <c r="CB90" s="10"/>
      <c r="CC90" s="10" t="s">
        <v>862</v>
      </c>
      <c r="CD90" s="10" t="s">
        <v>863</v>
      </c>
      <c r="CE90" s="10" t="s">
        <v>864</v>
      </c>
      <c r="CF90" s="10" t="s">
        <v>865</v>
      </c>
      <c r="CG90" s="10"/>
      <c r="CH90" s="10" t="s">
        <v>866</v>
      </c>
      <c r="CI90" s="10"/>
      <c r="CJ90" s="10" t="s">
        <v>867</v>
      </c>
      <c r="CK90" s="10" t="s">
        <v>105</v>
      </c>
      <c r="CL90" s="10"/>
      <c r="CM90" s="10" t="s">
        <v>71</v>
      </c>
      <c r="CN90" s="10" t="s">
        <v>71</v>
      </c>
      <c r="CO90" s="10"/>
      <c r="CP90" s="10"/>
      <c r="CQ90" s="10"/>
      <c r="CR90" s="10"/>
      <c r="CS90" s="10"/>
      <c r="CT90" s="10" t="s">
        <v>853</v>
      </c>
      <c r="CU90" s="10" t="s">
        <v>99</v>
      </c>
      <c r="CV90" s="10" t="s">
        <v>71</v>
      </c>
      <c r="CW90" s="10"/>
      <c r="CX90" s="10"/>
      <c r="CY90" s="10"/>
      <c r="CZ90" s="10"/>
      <c r="DA90" s="10"/>
      <c r="DB90" s="10" t="s">
        <v>73</v>
      </c>
      <c r="DC90" s="10"/>
      <c r="DD90" s="10" t="s">
        <v>584</v>
      </c>
      <c r="DE90" s="10"/>
    </row>
    <row r="91" spans="1:109" s="35" customFormat="1" ht="14.2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</row>
    <row r="92" spans="1:109" s="17" customFormat="1" ht="15.75">
      <c r="A92" s="13"/>
      <c r="B92" s="13"/>
      <c r="C92" s="13"/>
      <c r="D92" s="13"/>
      <c r="E92" s="13"/>
      <c r="F92" s="37" t="s">
        <v>23</v>
      </c>
      <c r="G92" s="37" t="s">
        <v>253</v>
      </c>
      <c r="H92" s="37" t="s">
        <v>9</v>
      </c>
      <c r="I92" s="37" t="s">
        <v>6</v>
      </c>
      <c r="J92" s="37" t="s">
        <v>428</v>
      </c>
      <c r="K92" s="38"/>
      <c r="L92" s="37" t="s">
        <v>254</v>
      </c>
      <c r="M92" s="37" t="s">
        <v>255</v>
      </c>
      <c r="N92" s="37" t="s">
        <v>256</v>
      </c>
      <c r="O92" s="37" t="s">
        <v>429</v>
      </c>
      <c r="P92" s="37" t="s">
        <v>430</v>
      </c>
      <c r="Q92" s="39" t="s">
        <v>431</v>
      </c>
      <c r="R92" s="38"/>
      <c r="S92" s="39" t="s">
        <v>8</v>
      </c>
      <c r="T92" s="39" t="s">
        <v>259</v>
      </c>
      <c r="U92" s="39" t="s">
        <v>9</v>
      </c>
      <c r="V92" s="38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109" s="6" customFormat="1" ht="32.25" customHeight="1">
      <c r="A93" s="10" t="s">
        <v>771</v>
      </c>
      <c r="B93" s="10" t="s">
        <v>868</v>
      </c>
      <c r="C93" s="10" t="s">
        <v>869</v>
      </c>
      <c r="D93" s="10" t="s">
        <v>870</v>
      </c>
      <c r="E93" s="10" t="s">
        <v>871</v>
      </c>
      <c r="F93" s="10" t="s">
        <v>103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 t="s">
        <v>71</v>
      </c>
      <c r="BB93" s="10" t="s">
        <v>529</v>
      </c>
      <c r="BC93" s="10" t="s">
        <v>73</v>
      </c>
      <c r="BD93" s="10"/>
      <c r="BE93" s="10" t="s">
        <v>872</v>
      </c>
      <c r="BF93" s="10" t="s">
        <v>106</v>
      </c>
      <c r="BG93" s="10" t="s">
        <v>201</v>
      </c>
      <c r="BH93" s="10" t="s">
        <v>291</v>
      </c>
      <c r="BI93" s="10" t="s">
        <v>78</v>
      </c>
      <c r="BJ93" s="10" t="s">
        <v>873</v>
      </c>
      <c r="BK93" s="10"/>
      <c r="BL93" s="10"/>
      <c r="BM93" s="10"/>
      <c r="BN93" s="10"/>
      <c r="BO93" s="10"/>
      <c r="BP93" s="10"/>
      <c r="BQ93" s="10" t="s">
        <v>874</v>
      </c>
      <c r="BR93" s="10" t="s">
        <v>110</v>
      </c>
      <c r="BS93" s="10" t="s">
        <v>760</v>
      </c>
      <c r="BT93" s="10" t="s">
        <v>241</v>
      </c>
      <c r="BU93" s="10" t="s">
        <v>761</v>
      </c>
      <c r="BV93" s="10" t="s">
        <v>83</v>
      </c>
      <c r="BW93" s="10"/>
      <c r="BX93" s="10"/>
      <c r="BY93" s="10" t="s">
        <v>762</v>
      </c>
      <c r="BZ93" s="10"/>
      <c r="CA93" s="10" t="s">
        <v>763</v>
      </c>
      <c r="CB93" s="10" t="s">
        <v>764</v>
      </c>
      <c r="CC93" s="10" t="s">
        <v>765</v>
      </c>
      <c r="CD93" s="10" t="s">
        <v>766</v>
      </c>
      <c r="CE93" s="10" t="s">
        <v>767</v>
      </c>
      <c r="CF93" s="10" t="s">
        <v>768</v>
      </c>
      <c r="CG93" s="10"/>
      <c r="CH93" s="10" t="s">
        <v>769</v>
      </c>
      <c r="CI93" s="10" t="s">
        <v>769</v>
      </c>
      <c r="CJ93" s="10" t="s">
        <v>770</v>
      </c>
      <c r="CK93" s="10" t="s">
        <v>252</v>
      </c>
      <c r="CL93" s="10"/>
      <c r="CM93" s="10" t="s">
        <v>71</v>
      </c>
      <c r="CN93" s="10" t="s">
        <v>71</v>
      </c>
      <c r="CO93" s="10"/>
      <c r="CP93" s="10"/>
      <c r="CQ93" s="10"/>
      <c r="CR93" s="10"/>
      <c r="CS93" s="10"/>
      <c r="CT93" s="10" t="s">
        <v>870</v>
      </c>
      <c r="CU93" s="10" t="s">
        <v>99</v>
      </c>
      <c r="CV93" s="10" t="s">
        <v>71</v>
      </c>
      <c r="CW93" s="10"/>
      <c r="CX93" s="10"/>
      <c r="CY93" s="10"/>
      <c r="CZ93" s="10"/>
      <c r="DA93" s="10"/>
      <c r="DB93" s="10" t="s">
        <v>762</v>
      </c>
      <c r="DC93" s="10"/>
      <c r="DD93" s="10" t="s">
        <v>763</v>
      </c>
      <c r="DE93" s="10" t="s">
        <v>764</v>
      </c>
    </row>
    <row r="94" spans="1:109" s="35" customFormat="1" ht="14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</row>
    <row r="95" spans="1:109" s="6" customFormat="1" ht="32.25" customHeight="1">
      <c r="A95" s="10" t="s">
        <v>771</v>
      </c>
      <c r="B95" s="10" t="s">
        <v>875</v>
      </c>
      <c r="C95" s="10" t="s">
        <v>876</v>
      </c>
      <c r="D95" s="10" t="s">
        <v>877</v>
      </c>
      <c r="E95" s="10" t="s">
        <v>878</v>
      </c>
      <c r="F95" s="10">
        <v>1.66</v>
      </c>
      <c r="G95" s="10" t="s">
        <v>264</v>
      </c>
      <c r="H95" s="10" t="s">
        <v>879</v>
      </c>
      <c r="I95" s="10">
        <v>75</v>
      </c>
      <c r="J95" s="10">
        <v>75</v>
      </c>
      <c r="K95" s="10"/>
      <c r="L95" s="10">
        <v>70</v>
      </c>
      <c r="M95" s="10">
        <v>70</v>
      </c>
      <c r="N95" s="10">
        <v>80</v>
      </c>
      <c r="O95" s="10">
        <v>75</v>
      </c>
      <c r="P95" s="10">
        <v>75</v>
      </c>
      <c r="Q95" s="10">
        <v>75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 t="s">
        <v>71</v>
      </c>
      <c r="BB95" s="10" t="s">
        <v>529</v>
      </c>
      <c r="BC95" s="10" t="s">
        <v>73</v>
      </c>
      <c r="BD95" s="10"/>
      <c r="BE95" s="10" t="s">
        <v>880</v>
      </c>
      <c r="BF95" s="10" t="s">
        <v>75</v>
      </c>
      <c r="BG95" s="10" t="s">
        <v>223</v>
      </c>
      <c r="BH95" s="10" t="s">
        <v>159</v>
      </c>
      <c r="BI95" s="10" t="s">
        <v>147</v>
      </c>
      <c r="BJ95" s="10" t="s">
        <v>881</v>
      </c>
      <c r="BK95" s="10" t="s">
        <v>129</v>
      </c>
      <c r="BL95" s="10" t="s">
        <v>226</v>
      </c>
      <c r="BM95" s="10" t="s">
        <v>882</v>
      </c>
      <c r="BN95" s="10" t="s">
        <v>226</v>
      </c>
      <c r="BO95" s="10" t="s">
        <v>883</v>
      </c>
      <c r="BP95" s="10"/>
      <c r="BQ95" s="10" t="s">
        <v>884</v>
      </c>
      <c r="BR95" s="10" t="s">
        <v>83</v>
      </c>
      <c r="BS95" s="10" t="s">
        <v>885</v>
      </c>
      <c r="BT95" s="10" t="s">
        <v>886</v>
      </c>
      <c r="BU95" s="10" t="s">
        <v>887</v>
      </c>
      <c r="BV95" s="10" t="s">
        <v>177</v>
      </c>
      <c r="BW95" s="10"/>
      <c r="BX95" s="10"/>
      <c r="BY95" s="10" t="s">
        <v>762</v>
      </c>
      <c r="BZ95" s="10"/>
      <c r="CA95" s="10" t="s">
        <v>763</v>
      </c>
      <c r="CB95" s="10" t="s">
        <v>764</v>
      </c>
      <c r="CC95" s="10" t="s">
        <v>765</v>
      </c>
      <c r="CD95" s="10" t="s">
        <v>766</v>
      </c>
      <c r="CE95" s="10" t="s">
        <v>767</v>
      </c>
      <c r="CF95" s="10" t="s">
        <v>768</v>
      </c>
      <c r="CG95" s="10"/>
      <c r="CH95" s="10" t="s">
        <v>769</v>
      </c>
      <c r="CI95" s="10" t="s">
        <v>769</v>
      </c>
      <c r="CJ95" s="10" t="s">
        <v>770</v>
      </c>
      <c r="CK95" s="10" t="s">
        <v>252</v>
      </c>
      <c r="CL95" s="10"/>
      <c r="CM95" s="10" t="s">
        <v>71</v>
      </c>
      <c r="CN95" s="10" t="s">
        <v>71</v>
      </c>
      <c r="CO95" s="10"/>
      <c r="CP95" s="10"/>
      <c r="CQ95" s="10"/>
      <c r="CR95" s="10"/>
      <c r="CS95" s="10"/>
      <c r="CT95" s="10" t="s">
        <v>877</v>
      </c>
      <c r="CU95" s="10" t="s">
        <v>99</v>
      </c>
      <c r="CV95" s="10" t="s">
        <v>71</v>
      </c>
      <c r="CW95" s="10"/>
      <c r="CX95" s="10"/>
      <c r="CY95" s="10"/>
      <c r="CZ95" s="10"/>
      <c r="DA95" s="10"/>
      <c r="DB95" s="10" t="s">
        <v>762</v>
      </c>
      <c r="DC95" s="10"/>
      <c r="DD95" s="10" t="s">
        <v>763</v>
      </c>
      <c r="DE95" s="10" t="s">
        <v>764</v>
      </c>
    </row>
    <row r="96" spans="1:109" s="35" customFormat="1" ht="14.2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</row>
    <row r="97" spans="1:109" s="17" customFormat="1" ht="24.75" customHeight="1" thickBot="1">
      <c r="A97" s="13"/>
      <c r="B97" s="13"/>
      <c r="C97" s="13"/>
      <c r="D97" s="13"/>
      <c r="E97" s="13"/>
      <c r="F97" s="14" t="s">
        <v>23</v>
      </c>
      <c r="G97" s="14" t="s">
        <v>253</v>
      </c>
      <c r="H97" s="14" t="s">
        <v>9</v>
      </c>
      <c r="I97" s="14" t="s">
        <v>6</v>
      </c>
      <c r="J97" s="14" t="s">
        <v>7</v>
      </c>
      <c r="K97" s="15"/>
      <c r="L97" s="14" t="s">
        <v>254</v>
      </c>
      <c r="M97" s="14" t="s">
        <v>255</v>
      </c>
      <c r="N97" s="14" t="s">
        <v>256</v>
      </c>
      <c r="O97" s="14" t="s">
        <v>257</v>
      </c>
      <c r="P97" s="15"/>
      <c r="Q97" s="16" t="s">
        <v>258</v>
      </c>
      <c r="R97" s="15"/>
      <c r="S97" s="16" t="s">
        <v>8</v>
      </c>
      <c r="T97" s="16" t="s">
        <v>259</v>
      </c>
      <c r="U97" s="16" t="s">
        <v>9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109" s="6" customFormat="1" ht="32.25" customHeight="1">
      <c r="A98" s="10" t="s">
        <v>888</v>
      </c>
      <c r="B98" s="10" t="s">
        <v>889</v>
      </c>
      <c r="C98" s="10" t="s">
        <v>890</v>
      </c>
      <c r="D98" s="10" t="s">
        <v>891</v>
      </c>
      <c r="E98" s="10" t="s">
        <v>892</v>
      </c>
      <c r="F98" s="10">
        <v>1.67</v>
      </c>
      <c r="G98" s="10" t="s">
        <v>457</v>
      </c>
      <c r="H98" s="10" t="s">
        <v>893</v>
      </c>
      <c r="I98" s="10">
        <v>90</v>
      </c>
      <c r="J98" s="10">
        <v>85</v>
      </c>
      <c r="K98" s="10"/>
      <c r="L98" s="10">
        <v>75</v>
      </c>
      <c r="M98" s="10">
        <v>85</v>
      </c>
      <c r="N98" s="10">
        <v>90</v>
      </c>
      <c r="O98" s="10">
        <v>85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 t="s">
        <v>71</v>
      </c>
      <c r="BB98" s="10" t="s">
        <v>529</v>
      </c>
      <c r="BC98" s="10" t="s">
        <v>73</v>
      </c>
      <c r="BD98" s="10"/>
      <c r="BE98" s="10" t="s">
        <v>894</v>
      </c>
      <c r="BF98" s="10" t="s">
        <v>743</v>
      </c>
      <c r="BG98" s="10" t="s">
        <v>76</v>
      </c>
      <c r="BH98" s="10" t="s">
        <v>77</v>
      </c>
      <c r="BI98" s="10" t="s">
        <v>147</v>
      </c>
      <c r="BJ98" s="10" t="s">
        <v>895</v>
      </c>
      <c r="BK98" s="10"/>
      <c r="BL98" s="10"/>
      <c r="BM98" s="10"/>
      <c r="BN98" s="10" t="s">
        <v>533</v>
      </c>
      <c r="BO98" s="10" t="s">
        <v>896</v>
      </c>
      <c r="BP98" s="10" t="s">
        <v>896</v>
      </c>
      <c r="BQ98" s="10" t="s">
        <v>133</v>
      </c>
      <c r="BR98" s="10" t="s">
        <v>83</v>
      </c>
      <c r="BS98" s="10" t="s">
        <v>674</v>
      </c>
      <c r="BT98" s="10" t="s">
        <v>675</v>
      </c>
      <c r="BU98" s="10" t="s">
        <v>441</v>
      </c>
      <c r="BV98" s="10" t="s">
        <v>177</v>
      </c>
      <c r="BW98" s="10"/>
      <c r="BX98" s="10"/>
      <c r="BY98" s="10" t="s">
        <v>73</v>
      </c>
      <c r="BZ98" s="10"/>
      <c r="CA98" s="10" t="s">
        <v>584</v>
      </c>
      <c r="CB98" s="10"/>
      <c r="CC98" s="10" t="s">
        <v>593</v>
      </c>
      <c r="CD98" s="10" t="s">
        <v>594</v>
      </c>
      <c r="CE98" s="10" t="s">
        <v>595</v>
      </c>
      <c r="CF98" s="10" t="s">
        <v>596</v>
      </c>
      <c r="CG98" s="10"/>
      <c r="CH98" s="10" t="s">
        <v>597</v>
      </c>
      <c r="CI98" s="10"/>
      <c r="CJ98" s="10" t="s">
        <v>598</v>
      </c>
      <c r="CK98" s="10" t="s">
        <v>583</v>
      </c>
      <c r="CL98" s="10"/>
      <c r="CM98" s="10" t="s">
        <v>71</v>
      </c>
      <c r="CN98" s="10" t="s">
        <v>71</v>
      </c>
      <c r="CO98" s="10"/>
      <c r="CP98" s="10"/>
      <c r="CQ98" s="10"/>
      <c r="CR98" s="10"/>
      <c r="CS98" s="10"/>
      <c r="CT98" s="10" t="s">
        <v>891</v>
      </c>
      <c r="CU98" s="10" t="s">
        <v>99</v>
      </c>
      <c r="CV98" s="10" t="s">
        <v>71</v>
      </c>
      <c r="CW98" s="10"/>
      <c r="CX98" s="10"/>
      <c r="CY98" s="10"/>
      <c r="CZ98" s="10"/>
      <c r="DA98" s="10"/>
      <c r="DB98" s="10" t="s">
        <v>73</v>
      </c>
      <c r="DC98" s="10"/>
      <c r="DD98" s="10" t="s">
        <v>584</v>
      </c>
      <c r="DE98" s="10"/>
    </row>
    <row r="99" spans="1:109" s="35" customFormat="1" ht="14.2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</row>
    <row r="100" spans="1:109" s="17" customFormat="1" ht="18.75" customHeight="1" thickBot="1">
      <c r="A100" s="13"/>
      <c r="B100" s="13"/>
      <c r="C100" s="13"/>
      <c r="D100" s="13"/>
      <c r="E100" s="13"/>
      <c r="F100" s="14" t="s">
        <v>478</v>
      </c>
      <c r="G100" s="14"/>
      <c r="H100" s="14" t="s">
        <v>254</v>
      </c>
      <c r="I100" s="14" t="s">
        <v>255</v>
      </c>
      <c r="J100" s="14" t="s">
        <v>256</v>
      </c>
      <c r="K100" s="14" t="s">
        <v>479</v>
      </c>
      <c r="L100" s="14" t="s">
        <v>480</v>
      </c>
      <c r="M100" s="14" t="s">
        <v>481</v>
      </c>
      <c r="N100" s="14" t="s">
        <v>482</v>
      </c>
      <c r="O100" s="14"/>
      <c r="P100" s="14"/>
      <c r="Q100" s="14" t="s">
        <v>259</v>
      </c>
      <c r="R100" s="14"/>
      <c r="S100" s="14" t="s">
        <v>483</v>
      </c>
      <c r="T100" s="14"/>
      <c r="U100" s="14"/>
      <c r="V100" s="14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109" s="6" customFormat="1" ht="32.25" customHeight="1">
      <c r="A101" s="10" t="s">
        <v>897</v>
      </c>
      <c r="B101" s="10" t="s">
        <v>485</v>
      </c>
      <c r="C101" s="10" t="s">
        <v>852</v>
      </c>
      <c r="D101" s="10" t="s">
        <v>853</v>
      </c>
      <c r="E101" s="10" t="s">
        <v>854</v>
      </c>
      <c r="F101" s="10">
        <v>82</v>
      </c>
      <c r="G101" s="10"/>
      <c r="H101" s="10">
        <v>18</v>
      </c>
      <c r="I101" s="10">
        <v>16</v>
      </c>
      <c r="J101" s="10">
        <v>16</v>
      </c>
      <c r="K101" s="10">
        <v>8</v>
      </c>
      <c r="L101" s="10">
        <v>8</v>
      </c>
      <c r="M101" s="10">
        <v>8</v>
      </c>
      <c r="N101" s="10">
        <v>8</v>
      </c>
      <c r="O101" s="10"/>
      <c r="P101" s="10"/>
      <c r="Q101" s="10">
        <f>SUM(H101:P101)</f>
        <v>82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 t="s">
        <v>71</v>
      </c>
      <c r="BB101" s="10" t="s">
        <v>529</v>
      </c>
      <c r="BC101" s="10" t="s">
        <v>73</v>
      </c>
      <c r="BD101" s="10"/>
      <c r="BE101" s="10" t="s">
        <v>856</v>
      </c>
      <c r="BF101" s="10" t="s">
        <v>85</v>
      </c>
      <c r="BG101" s="10" t="s">
        <v>76</v>
      </c>
      <c r="BH101" s="10" t="s">
        <v>159</v>
      </c>
      <c r="BI101" s="10" t="s">
        <v>147</v>
      </c>
      <c r="BJ101" s="10" t="s">
        <v>744</v>
      </c>
      <c r="BK101" s="10"/>
      <c r="BL101" s="10" t="s">
        <v>857</v>
      </c>
      <c r="BM101" s="10"/>
      <c r="BN101" s="10"/>
      <c r="BO101" s="10"/>
      <c r="BP101" s="10"/>
      <c r="BQ101" s="10" t="s">
        <v>133</v>
      </c>
      <c r="BR101" s="10" t="s">
        <v>83</v>
      </c>
      <c r="BS101" s="10" t="s">
        <v>858</v>
      </c>
      <c r="BT101" s="10" t="s">
        <v>809</v>
      </c>
      <c r="BU101" s="10" t="s">
        <v>859</v>
      </c>
      <c r="BV101" s="10" t="s">
        <v>320</v>
      </c>
      <c r="BW101" s="10"/>
      <c r="BX101" s="10"/>
      <c r="BY101" s="10" t="s">
        <v>860</v>
      </c>
      <c r="BZ101" s="10"/>
      <c r="CA101" s="10" t="s">
        <v>861</v>
      </c>
      <c r="CB101" s="10"/>
      <c r="CC101" s="10" t="s">
        <v>862</v>
      </c>
      <c r="CD101" s="10" t="s">
        <v>863</v>
      </c>
      <c r="CE101" s="10" t="s">
        <v>864</v>
      </c>
      <c r="CF101" s="10" t="s">
        <v>865</v>
      </c>
      <c r="CG101" s="10"/>
      <c r="CH101" s="10" t="s">
        <v>866</v>
      </c>
      <c r="CI101" s="10"/>
      <c r="CJ101" s="10" t="s">
        <v>867</v>
      </c>
      <c r="CK101" s="10" t="s">
        <v>105</v>
      </c>
      <c r="CL101" s="10"/>
      <c r="CM101" s="10" t="s">
        <v>71</v>
      </c>
      <c r="CN101" s="10" t="s">
        <v>71</v>
      </c>
      <c r="CO101" s="10"/>
      <c r="CP101" s="10"/>
      <c r="CQ101" s="10"/>
      <c r="CR101" s="10"/>
      <c r="CS101" s="10"/>
      <c r="CT101" s="10" t="s">
        <v>853</v>
      </c>
      <c r="CU101" s="10" t="s">
        <v>99</v>
      </c>
      <c r="CV101" s="10" t="s">
        <v>71</v>
      </c>
      <c r="CW101" s="10"/>
      <c r="CX101" s="10"/>
      <c r="CY101" s="10"/>
      <c r="CZ101" s="10"/>
      <c r="DA101" s="10"/>
      <c r="DB101" s="10" t="s">
        <v>73</v>
      </c>
      <c r="DC101" s="10"/>
      <c r="DD101" s="10" t="s">
        <v>584</v>
      </c>
      <c r="DE101" s="10"/>
    </row>
    <row r="102" spans="1:109" s="6" customFormat="1" ht="32.25" customHeight="1">
      <c r="A102" s="10" t="s">
        <v>897</v>
      </c>
      <c r="B102" s="10" t="s">
        <v>485</v>
      </c>
      <c r="C102" s="10" t="s">
        <v>801</v>
      </c>
      <c r="D102" s="10" t="s">
        <v>802</v>
      </c>
      <c r="E102" s="10" t="s">
        <v>803</v>
      </c>
      <c r="F102" s="10">
        <v>79.5</v>
      </c>
      <c r="G102" s="10"/>
      <c r="H102" s="10">
        <v>13</v>
      </c>
      <c r="I102" s="10">
        <v>16</v>
      </c>
      <c r="J102" s="10">
        <v>18</v>
      </c>
      <c r="K102" s="10">
        <v>8</v>
      </c>
      <c r="L102" s="10">
        <v>8</v>
      </c>
      <c r="M102" s="10">
        <v>8.5</v>
      </c>
      <c r="N102" s="10">
        <v>8</v>
      </c>
      <c r="O102" s="10"/>
      <c r="P102" s="10"/>
      <c r="Q102" s="10">
        <f t="shared" ref="Q102:Q104" si="7">SUM(H102:P102)</f>
        <v>79.5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 t="s">
        <v>71</v>
      </c>
      <c r="BB102" s="10" t="s">
        <v>529</v>
      </c>
      <c r="BC102" s="10" t="s">
        <v>73</v>
      </c>
      <c r="BD102" s="10"/>
      <c r="BE102" s="10" t="s">
        <v>804</v>
      </c>
      <c r="BF102" s="10" t="s">
        <v>75</v>
      </c>
      <c r="BG102" s="10" t="s">
        <v>76</v>
      </c>
      <c r="BH102" s="10" t="s">
        <v>159</v>
      </c>
      <c r="BI102" s="10" t="s">
        <v>160</v>
      </c>
      <c r="BJ102" s="10" t="s">
        <v>148</v>
      </c>
      <c r="BK102" s="10" t="s">
        <v>805</v>
      </c>
      <c r="BL102" s="10" t="s">
        <v>120</v>
      </c>
      <c r="BM102" s="10" t="s">
        <v>806</v>
      </c>
      <c r="BN102" s="10" t="s">
        <v>711</v>
      </c>
      <c r="BO102" s="10"/>
      <c r="BP102" s="10"/>
      <c r="BQ102" s="10" t="s">
        <v>807</v>
      </c>
      <c r="BR102" s="10" t="s">
        <v>83</v>
      </c>
      <c r="BS102" s="10" t="s">
        <v>808</v>
      </c>
      <c r="BT102" s="10" t="s">
        <v>809</v>
      </c>
      <c r="BU102" s="10" t="s">
        <v>810</v>
      </c>
      <c r="BV102" s="10" t="s">
        <v>83</v>
      </c>
      <c r="BW102" s="10"/>
      <c r="BX102" s="10"/>
      <c r="BY102" s="10" t="s">
        <v>811</v>
      </c>
      <c r="BZ102" s="10"/>
      <c r="CA102" s="10" t="s">
        <v>812</v>
      </c>
      <c r="CB102" s="10"/>
      <c r="CC102" s="10" t="s">
        <v>813</v>
      </c>
      <c r="CD102" s="10" t="s">
        <v>594</v>
      </c>
      <c r="CE102" s="10" t="s">
        <v>595</v>
      </c>
      <c r="CF102" s="10" t="s">
        <v>596</v>
      </c>
      <c r="CG102" s="10"/>
      <c r="CH102" s="10" t="s">
        <v>597</v>
      </c>
      <c r="CI102" s="10"/>
      <c r="CJ102" s="10" t="s">
        <v>814</v>
      </c>
      <c r="CK102" s="10" t="s">
        <v>815</v>
      </c>
      <c r="CL102" s="10"/>
      <c r="CM102" s="10" t="s">
        <v>71</v>
      </c>
      <c r="CN102" s="10" t="s">
        <v>71</v>
      </c>
      <c r="CO102" s="10"/>
      <c r="CP102" s="10"/>
      <c r="CQ102" s="10"/>
      <c r="CR102" s="10"/>
      <c r="CS102" s="10"/>
      <c r="CT102" s="10" t="s">
        <v>802</v>
      </c>
      <c r="CU102" s="10" t="s">
        <v>99</v>
      </c>
      <c r="CV102" s="10" t="s">
        <v>71</v>
      </c>
      <c r="CW102" s="10"/>
      <c r="CX102" s="10"/>
      <c r="CY102" s="10"/>
      <c r="CZ102" s="10"/>
      <c r="DA102" s="10"/>
      <c r="DB102" s="10" t="s">
        <v>811</v>
      </c>
      <c r="DC102" s="10"/>
      <c r="DD102" s="10" t="s">
        <v>812</v>
      </c>
      <c r="DE102" s="10"/>
    </row>
    <row r="103" spans="1:109" s="6" customFormat="1" ht="32.25" customHeight="1">
      <c r="A103" s="10" t="s">
        <v>897</v>
      </c>
      <c r="B103" s="10" t="s">
        <v>485</v>
      </c>
      <c r="C103" s="10" t="s">
        <v>801</v>
      </c>
      <c r="D103" s="10" t="s">
        <v>802</v>
      </c>
      <c r="E103" s="10" t="s">
        <v>803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>
        <f t="shared" si="7"/>
        <v>0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 t="s">
        <v>71</v>
      </c>
      <c r="BB103" s="10" t="s">
        <v>529</v>
      </c>
      <c r="BC103" s="10" t="s">
        <v>73</v>
      </c>
      <c r="BD103" s="10"/>
      <c r="BE103" s="10" t="s">
        <v>804</v>
      </c>
      <c r="BF103" s="10" t="s">
        <v>75</v>
      </c>
      <c r="BG103" s="10" t="s">
        <v>76</v>
      </c>
      <c r="BH103" s="10" t="s">
        <v>159</v>
      </c>
      <c r="BI103" s="10" t="s">
        <v>160</v>
      </c>
      <c r="BJ103" s="10" t="s">
        <v>148</v>
      </c>
      <c r="BK103" s="10" t="s">
        <v>805</v>
      </c>
      <c r="BL103" s="10" t="s">
        <v>120</v>
      </c>
      <c r="BM103" s="10" t="s">
        <v>806</v>
      </c>
      <c r="BN103" s="10" t="s">
        <v>711</v>
      </c>
      <c r="BO103" s="10"/>
      <c r="BP103" s="10"/>
      <c r="BQ103" s="10" t="s">
        <v>807</v>
      </c>
      <c r="BR103" s="10" t="s">
        <v>83</v>
      </c>
      <c r="BS103" s="10" t="s">
        <v>808</v>
      </c>
      <c r="BT103" s="10" t="s">
        <v>809</v>
      </c>
      <c r="BU103" s="10" t="s">
        <v>810</v>
      </c>
      <c r="BV103" s="10" t="s">
        <v>83</v>
      </c>
      <c r="BW103" s="10"/>
      <c r="BX103" s="10"/>
      <c r="BY103" s="10" t="s">
        <v>73</v>
      </c>
      <c r="BZ103" s="10"/>
      <c r="CA103" s="10" t="s">
        <v>584</v>
      </c>
      <c r="CB103" s="10"/>
      <c r="CC103" s="10" t="s">
        <v>593</v>
      </c>
      <c r="CD103" s="10" t="s">
        <v>594</v>
      </c>
      <c r="CE103" s="10" t="s">
        <v>595</v>
      </c>
      <c r="CF103" s="10" t="s">
        <v>596</v>
      </c>
      <c r="CG103" s="10"/>
      <c r="CH103" s="10" t="s">
        <v>597</v>
      </c>
      <c r="CI103" s="10"/>
      <c r="CJ103" s="10" t="s">
        <v>598</v>
      </c>
      <c r="CK103" s="10" t="s">
        <v>815</v>
      </c>
      <c r="CL103" s="10"/>
      <c r="CM103" s="10" t="s">
        <v>71</v>
      </c>
      <c r="CN103" s="10" t="s">
        <v>71</v>
      </c>
      <c r="CO103" s="10"/>
      <c r="CP103" s="10"/>
      <c r="CQ103" s="10"/>
      <c r="CR103" s="10"/>
      <c r="CS103" s="10"/>
      <c r="CT103" s="10" t="s">
        <v>802</v>
      </c>
      <c r="CU103" s="10" t="s">
        <v>99</v>
      </c>
      <c r="CV103" s="10" t="s">
        <v>71</v>
      </c>
      <c r="CW103" s="10"/>
      <c r="CX103" s="10"/>
      <c r="CY103" s="10"/>
      <c r="CZ103" s="10"/>
      <c r="DA103" s="10"/>
      <c r="DB103" s="10" t="s">
        <v>811</v>
      </c>
      <c r="DC103" s="10"/>
      <c r="DD103" s="10" t="s">
        <v>812</v>
      </c>
      <c r="DE103" s="10"/>
    </row>
    <row r="104" spans="1:109" s="6" customFormat="1" ht="32.25" customHeight="1">
      <c r="A104" s="10" t="s">
        <v>897</v>
      </c>
      <c r="B104" s="10" t="s">
        <v>485</v>
      </c>
      <c r="C104" s="10" t="s">
        <v>890</v>
      </c>
      <c r="D104" s="10" t="s">
        <v>891</v>
      </c>
      <c r="E104" s="10" t="s">
        <v>892</v>
      </c>
      <c r="F104" s="10">
        <v>83</v>
      </c>
      <c r="G104" s="10"/>
      <c r="H104" s="10">
        <v>15</v>
      </c>
      <c r="I104" s="10">
        <v>16</v>
      </c>
      <c r="J104" s="10">
        <v>18</v>
      </c>
      <c r="K104" s="10">
        <v>8.5</v>
      </c>
      <c r="L104" s="10">
        <v>8</v>
      </c>
      <c r="M104" s="10">
        <v>9</v>
      </c>
      <c r="N104" s="10">
        <v>8.5</v>
      </c>
      <c r="O104" s="10"/>
      <c r="P104" s="10"/>
      <c r="Q104" s="10">
        <f t="shared" si="7"/>
        <v>83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 t="s">
        <v>71</v>
      </c>
      <c r="BB104" s="10" t="s">
        <v>529</v>
      </c>
      <c r="BC104" s="10" t="s">
        <v>73</v>
      </c>
      <c r="BD104" s="10"/>
      <c r="BE104" s="10" t="s">
        <v>894</v>
      </c>
      <c r="BF104" s="10" t="s">
        <v>743</v>
      </c>
      <c r="BG104" s="10" t="s">
        <v>76</v>
      </c>
      <c r="BH104" s="10" t="s">
        <v>77</v>
      </c>
      <c r="BI104" s="10" t="s">
        <v>147</v>
      </c>
      <c r="BJ104" s="10" t="s">
        <v>895</v>
      </c>
      <c r="BK104" s="10"/>
      <c r="BL104" s="10"/>
      <c r="BM104" s="10"/>
      <c r="BN104" s="10" t="s">
        <v>533</v>
      </c>
      <c r="BO104" s="10" t="s">
        <v>896</v>
      </c>
      <c r="BP104" s="10" t="s">
        <v>896</v>
      </c>
      <c r="BQ104" s="10" t="s">
        <v>133</v>
      </c>
      <c r="BR104" s="10" t="s">
        <v>83</v>
      </c>
      <c r="BS104" s="10" t="s">
        <v>674</v>
      </c>
      <c r="BT104" s="10" t="s">
        <v>675</v>
      </c>
      <c r="BU104" s="10" t="s">
        <v>441</v>
      </c>
      <c r="BV104" s="10" t="s">
        <v>177</v>
      </c>
      <c r="BW104" s="10"/>
      <c r="BX104" s="10"/>
      <c r="BY104" s="10" t="s">
        <v>73</v>
      </c>
      <c r="BZ104" s="10"/>
      <c r="CA104" s="10" t="s">
        <v>584</v>
      </c>
      <c r="CB104" s="10"/>
      <c r="CC104" s="10" t="s">
        <v>593</v>
      </c>
      <c r="CD104" s="10" t="s">
        <v>594</v>
      </c>
      <c r="CE104" s="10" t="s">
        <v>595</v>
      </c>
      <c r="CF104" s="10" t="s">
        <v>596</v>
      </c>
      <c r="CG104" s="10"/>
      <c r="CH104" s="10" t="s">
        <v>597</v>
      </c>
      <c r="CI104" s="10"/>
      <c r="CJ104" s="10" t="s">
        <v>598</v>
      </c>
      <c r="CK104" s="10" t="s">
        <v>547</v>
      </c>
      <c r="CL104" s="10"/>
      <c r="CM104" s="10" t="s">
        <v>71</v>
      </c>
      <c r="CN104" s="10" t="s">
        <v>71</v>
      </c>
      <c r="CO104" s="10"/>
      <c r="CP104" s="10"/>
      <c r="CQ104" s="10"/>
      <c r="CR104" s="10"/>
      <c r="CS104" s="10"/>
      <c r="CT104" s="10" t="s">
        <v>891</v>
      </c>
      <c r="CU104" s="10" t="s">
        <v>99</v>
      </c>
      <c r="CV104" s="10" t="s">
        <v>71</v>
      </c>
      <c r="CW104" s="10"/>
      <c r="CX104" s="10"/>
      <c r="CY104" s="10"/>
      <c r="CZ104" s="10"/>
      <c r="DA104" s="10"/>
      <c r="DB104" s="10" t="s">
        <v>73</v>
      </c>
      <c r="DC104" s="10"/>
      <c r="DD104" s="10" t="s">
        <v>584</v>
      </c>
      <c r="DE104" s="10"/>
    </row>
    <row r="105" spans="1:109" s="35" customFormat="1" ht="14.2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</row>
    <row r="106" spans="1:109" s="17" customFormat="1" ht="15" customHeight="1">
      <c r="A106" s="13"/>
      <c r="B106" s="13"/>
      <c r="C106" s="13"/>
      <c r="D106" s="13"/>
      <c r="E106" s="13"/>
      <c r="F106" s="48" t="s">
        <v>511</v>
      </c>
      <c r="G106" s="28"/>
      <c r="H106" s="49" t="s">
        <v>512</v>
      </c>
      <c r="I106" s="49" t="s">
        <v>513</v>
      </c>
      <c r="J106" s="49" t="s">
        <v>514</v>
      </c>
      <c r="K106" s="49" t="s">
        <v>515</v>
      </c>
      <c r="L106" s="50" t="s">
        <v>516</v>
      </c>
      <c r="M106" s="50" t="s">
        <v>517</v>
      </c>
      <c r="N106" s="50" t="s">
        <v>482</v>
      </c>
      <c r="O106" s="28"/>
      <c r="P106" s="28"/>
      <c r="Q106" s="50" t="s">
        <v>518</v>
      </c>
      <c r="R106" s="28"/>
      <c r="S106" s="27" t="s">
        <v>483</v>
      </c>
      <c r="T106" s="49" t="s">
        <v>519</v>
      </c>
      <c r="U106" s="45"/>
      <c r="V106" s="45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109" s="6" customFormat="1" ht="32.25" customHeight="1">
      <c r="A107" s="10" t="s">
        <v>898</v>
      </c>
      <c r="B107" s="10" t="s">
        <v>520</v>
      </c>
      <c r="C107" s="10" t="s">
        <v>792</v>
      </c>
      <c r="D107" s="10" t="s">
        <v>793</v>
      </c>
      <c r="E107" s="10" t="s">
        <v>794</v>
      </c>
      <c r="F107" s="10" t="s">
        <v>103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 t="s">
        <v>71</v>
      </c>
      <c r="BB107" s="10" t="s">
        <v>529</v>
      </c>
      <c r="BC107" s="10" t="s">
        <v>73</v>
      </c>
      <c r="BD107" s="10"/>
      <c r="BE107" s="10" t="s">
        <v>795</v>
      </c>
      <c r="BF107" s="10" t="s">
        <v>796</v>
      </c>
      <c r="BG107" s="10" t="s">
        <v>76</v>
      </c>
      <c r="BH107" s="10" t="s">
        <v>159</v>
      </c>
      <c r="BI107" s="10" t="s">
        <v>160</v>
      </c>
      <c r="BJ107" s="10"/>
      <c r="BK107" s="10"/>
      <c r="BL107" s="10" t="s">
        <v>797</v>
      </c>
      <c r="BM107" s="10"/>
      <c r="BN107" s="10" t="s">
        <v>798</v>
      </c>
      <c r="BO107" s="10"/>
      <c r="BP107" s="10"/>
      <c r="BQ107" s="10" t="s">
        <v>123</v>
      </c>
      <c r="BR107" s="10" t="s">
        <v>75</v>
      </c>
      <c r="BS107" s="10" t="s">
        <v>799</v>
      </c>
      <c r="BT107" s="10" t="s">
        <v>800</v>
      </c>
      <c r="BU107" s="10" t="s">
        <v>391</v>
      </c>
      <c r="BV107" s="10" t="s">
        <v>392</v>
      </c>
      <c r="BW107" s="10"/>
      <c r="BX107" s="10"/>
      <c r="BY107" s="10" t="s">
        <v>783</v>
      </c>
      <c r="BZ107" s="10"/>
      <c r="CA107" s="10" t="s">
        <v>784</v>
      </c>
      <c r="CB107" s="10" t="s">
        <v>785</v>
      </c>
      <c r="CC107" s="10" t="s">
        <v>786</v>
      </c>
      <c r="CD107" s="10" t="s">
        <v>787</v>
      </c>
      <c r="CE107" s="10" t="s">
        <v>788</v>
      </c>
      <c r="CF107" s="10" t="s">
        <v>789</v>
      </c>
      <c r="CG107" s="10"/>
      <c r="CH107" s="10" t="s">
        <v>790</v>
      </c>
      <c r="CI107" s="10" t="s">
        <v>790</v>
      </c>
      <c r="CJ107" s="10" t="s">
        <v>791</v>
      </c>
      <c r="CK107" s="10" t="s">
        <v>105</v>
      </c>
      <c r="CL107" s="10"/>
      <c r="CM107" s="10" t="s">
        <v>71</v>
      </c>
      <c r="CN107" s="10" t="s">
        <v>71</v>
      </c>
      <c r="CO107" s="10"/>
      <c r="CP107" s="10"/>
      <c r="CQ107" s="10"/>
      <c r="CR107" s="10"/>
      <c r="CS107" s="10"/>
      <c r="CT107" s="10" t="s">
        <v>793</v>
      </c>
      <c r="CU107" s="10" t="s">
        <v>99</v>
      </c>
      <c r="CV107" s="10" t="s">
        <v>71</v>
      </c>
      <c r="CW107" s="10"/>
      <c r="CX107" s="10"/>
      <c r="CY107" s="10"/>
      <c r="CZ107" s="10"/>
      <c r="DA107" s="10"/>
      <c r="DB107" s="10" t="s">
        <v>538</v>
      </c>
      <c r="DC107" s="10"/>
      <c r="DD107" s="10" t="s">
        <v>539</v>
      </c>
      <c r="DE107" s="10" t="s">
        <v>540</v>
      </c>
    </row>
    <row r="108" spans="1:109" s="6" customFormat="1" ht="32.25" customHeight="1">
      <c r="A108" s="10" t="s">
        <v>898</v>
      </c>
      <c r="B108" s="10" t="s">
        <v>520</v>
      </c>
      <c r="C108" s="10" t="s">
        <v>801</v>
      </c>
      <c r="D108" s="10" t="s">
        <v>802</v>
      </c>
      <c r="E108" s="10" t="s">
        <v>803</v>
      </c>
      <c r="F108" s="10">
        <v>79.5</v>
      </c>
      <c r="G108" s="10"/>
      <c r="H108" s="10">
        <v>13</v>
      </c>
      <c r="I108" s="10">
        <v>16</v>
      </c>
      <c r="J108" s="10">
        <v>18</v>
      </c>
      <c r="K108" s="10">
        <v>8</v>
      </c>
      <c r="L108" s="10">
        <v>8</v>
      </c>
      <c r="M108" s="10">
        <v>8.5</v>
      </c>
      <c r="N108" s="10">
        <v>8</v>
      </c>
      <c r="O108" s="10"/>
      <c r="P108" s="10"/>
      <c r="Q108" s="10">
        <f t="shared" ref="Q108" si="8">SUM(H108:P108)</f>
        <v>79.5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 t="s">
        <v>71</v>
      </c>
      <c r="BB108" s="10" t="s">
        <v>529</v>
      </c>
      <c r="BC108" s="10" t="s">
        <v>73</v>
      </c>
      <c r="BD108" s="10"/>
      <c r="BE108" s="10" t="s">
        <v>804</v>
      </c>
      <c r="BF108" s="10" t="s">
        <v>75</v>
      </c>
      <c r="BG108" s="10" t="s">
        <v>76</v>
      </c>
      <c r="BH108" s="10" t="s">
        <v>159</v>
      </c>
      <c r="BI108" s="10" t="s">
        <v>160</v>
      </c>
      <c r="BJ108" s="10" t="s">
        <v>148</v>
      </c>
      <c r="BK108" s="10" t="s">
        <v>805</v>
      </c>
      <c r="BL108" s="10" t="s">
        <v>120</v>
      </c>
      <c r="BM108" s="10" t="s">
        <v>806</v>
      </c>
      <c r="BN108" s="10" t="s">
        <v>711</v>
      </c>
      <c r="BO108" s="10"/>
      <c r="BP108" s="10"/>
      <c r="BQ108" s="10" t="s">
        <v>807</v>
      </c>
      <c r="BR108" s="10" t="s">
        <v>83</v>
      </c>
      <c r="BS108" s="10" t="s">
        <v>808</v>
      </c>
      <c r="BT108" s="10" t="s">
        <v>809</v>
      </c>
      <c r="BU108" s="10" t="s">
        <v>810</v>
      </c>
      <c r="BV108" s="10" t="s">
        <v>83</v>
      </c>
      <c r="BW108" s="10"/>
      <c r="BX108" s="10"/>
      <c r="BY108" s="10" t="s">
        <v>811</v>
      </c>
      <c r="BZ108" s="10"/>
      <c r="CA108" s="10" t="s">
        <v>812</v>
      </c>
      <c r="CB108" s="10"/>
      <c r="CC108" s="10" t="s">
        <v>813</v>
      </c>
      <c r="CD108" s="10" t="s">
        <v>594</v>
      </c>
      <c r="CE108" s="10" t="s">
        <v>595</v>
      </c>
      <c r="CF108" s="10" t="s">
        <v>596</v>
      </c>
      <c r="CG108" s="10"/>
      <c r="CH108" s="10" t="s">
        <v>597</v>
      </c>
      <c r="CI108" s="10"/>
      <c r="CJ108" s="10" t="s">
        <v>814</v>
      </c>
      <c r="CK108" s="10" t="s">
        <v>815</v>
      </c>
      <c r="CL108" s="10"/>
      <c r="CM108" s="10" t="s">
        <v>71</v>
      </c>
      <c r="CN108" s="10" t="s">
        <v>71</v>
      </c>
      <c r="CO108" s="10"/>
      <c r="CP108" s="10"/>
      <c r="CQ108" s="10"/>
      <c r="CR108" s="10"/>
      <c r="CS108" s="10"/>
      <c r="CT108" s="10" t="s">
        <v>802</v>
      </c>
      <c r="CU108" s="10" t="s">
        <v>99</v>
      </c>
      <c r="CV108" s="10" t="s">
        <v>71</v>
      </c>
      <c r="CW108" s="10"/>
      <c r="CX108" s="10"/>
      <c r="CY108" s="10"/>
      <c r="CZ108" s="10"/>
      <c r="DA108" s="10"/>
      <c r="DB108" s="10" t="s">
        <v>811</v>
      </c>
      <c r="DC108" s="10"/>
      <c r="DD108" s="10" t="s">
        <v>812</v>
      </c>
      <c r="DE108" s="10"/>
    </row>
    <row r="109" spans="1:109" s="6" customFormat="1" ht="32.25" customHeight="1">
      <c r="A109" s="10" t="s">
        <v>898</v>
      </c>
      <c r="B109" s="10" t="s">
        <v>520</v>
      </c>
      <c r="C109" s="10" t="s">
        <v>801</v>
      </c>
      <c r="D109" s="10" t="s">
        <v>802</v>
      </c>
      <c r="E109" s="10" t="s">
        <v>803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 t="s">
        <v>71</v>
      </c>
      <c r="BB109" s="10" t="s">
        <v>529</v>
      </c>
      <c r="BC109" s="10" t="s">
        <v>73</v>
      </c>
      <c r="BD109" s="10"/>
      <c r="BE109" s="10" t="s">
        <v>804</v>
      </c>
      <c r="BF109" s="10" t="s">
        <v>75</v>
      </c>
      <c r="BG109" s="10" t="s">
        <v>76</v>
      </c>
      <c r="BH109" s="10" t="s">
        <v>159</v>
      </c>
      <c r="BI109" s="10" t="s">
        <v>160</v>
      </c>
      <c r="BJ109" s="10" t="s">
        <v>148</v>
      </c>
      <c r="BK109" s="10" t="s">
        <v>805</v>
      </c>
      <c r="BL109" s="10" t="s">
        <v>120</v>
      </c>
      <c r="BM109" s="10" t="s">
        <v>806</v>
      </c>
      <c r="BN109" s="10" t="s">
        <v>711</v>
      </c>
      <c r="BO109" s="10"/>
      <c r="BP109" s="10"/>
      <c r="BQ109" s="10" t="s">
        <v>807</v>
      </c>
      <c r="BR109" s="10" t="s">
        <v>83</v>
      </c>
      <c r="BS109" s="10" t="s">
        <v>808</v>
      </c>
      <c r="BT109" s="10" t="s">
        <v>809</v>
      </c>
      <c r="BU109" s="10" t="s">
        <v>810</v>
      </c>
      <c r="BV109" s="10" t="s">
        <v>83</v>
      </c>
      <c r="BW109" s="10"/>
      <c r="BX109" s="10"/>
      <c r="BY109" s="10" t="s">
        <v>73</v>
      </c>
      <c r="BZ109" s="10"/>
      <c r="CA109" s="10" t="s">
        <v>584</v>
      </c>
      <c r="CB109" s="10"/>
      <c r="CC109" s="10" t="s">
        <v>593</v>
      </c>
      <c r="CD109" s="10" t="s">
        <v>594</v>
      </c>
      <c r="CE109" s="10" t="s">
        <v>595</v>
      </c>
      <c r="CF109" s="10" t="s">
        <v>596</v>
      </c>
      <c r="CG109" s="10"/>
      <c r="CH109" s="10" t="s">
        <v>597</v>
      </c>
      <c r="CI109" s="10"/>
      <c r="CJ109" s="10" t="s">
        <v>598</v>
      </c>
      <c r="CK109" s="10" t="s">
        <v>815</v>
      </c>
      <c r="CL109" s="10"/>
      <c r="CM109" s="10" t="s">
        <v>71</v>
      </c>
      <c r="CN109" s="10" t="s">
        <v>71</v>
      </c>
      <c r="CO109" s="10"/>
      <c r="CP109" s="10"/>
      <c r="CQ109" s="10"/>
      <c r="CR109" s="10"/>
      <c r="CS109" s="10"/>
      <c r="CT109" s="10" t="s">
        <v>802</v>
      </c>
      <c r="CU109" s="10" t="s">
        <v>99</v>
      </c>
      <c r="CV109" s="10" t="s">
        <v>71</v>
      </c>
      <c r="CW109" s="10"/>
      <c r="CX109" s="10"/>
      <c r="CY109" s="10"/>
      <c r="CZ109" s="10"/>
      <c r="DA109" s="10"/>
      <c r="DB109" s="10" t="s">
        <v>811</v>
      </c>
      <c r="DC109" s="10"/>
      <c r="DD109" s="10" t="s">
        <v>812</v>
      </c>
      <c r="DE109" s="10"/>
    </row>
    <row r="110" spans="1:109" s="6" customFormat="1" ht="32.25" customHeight="1">
      <c r="A110" s="10" t="s">
        <v>898</v>
      </c>
      <c r="B110" s="10" t="s">
        <v>520</v>
      </c>
      <c r="C110" s="10" t="s">
        <v>890</v>
      </c>
      <c r="D110" s="10" t="s">
        <v>891</v>
      </c>
      <c r="E110" s="10" t="s">
        <v>892</v>
      </c>
      <c r="F110" s="10">
        <v>83</v>
      </c>
      <c r="G110" s="10"/>
      <c r="H110" s="10">
        <v>15</v>
      </c>
      <c r="I110" s="10">
        <v>16</v>
      </c>
      <c r="J110" s="10">
        <v>18</v>
      </c>
      <c r="K110" s="10">
        <v>8.5</v>
      </c>
      <c r="L110" s="10">
        <v>8</v>
      </c>
      <c r="M110" s="10">
        <v>9</v>
      </c>
      <c r="N110" s="10">
        <v>8.5</v>
      </c>
      <c r="O110" s="10"/>
      <c r="P110" s="10"/>
      <c r="Q110" s="10">
        <f t="shared" ref="Q110:Q115" si="9">SUM(H110:P110)</f>
        <v>83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 t="s">
        <v>71</v>
      </c>
      <c r="BB110" s="10" t="s">
        <v>529</v>
      </c>
      <c r="BC110" s="10" t="s">
        <v>73</v>
      </c>
      <c r="BD110" s="10"/>
      <c r="BE110" s="10" t="s">
        <v>894</v>
      </c>
      <c r="BF110" s="10" t="s">
        <v>743</v>
      </c>
      <c r="BG110" s="10" t="s">
        <v>76</v>
      </c>
      <c r="BH110" s="10" t="s">
        <v>77</v>
      </c>
      <c r="BI110" s="10" t="s">
        <v>147</v>
      </c>
      <c r="BJ110" s="10" t="s">
        <v>895</v>
      </c>
      <c r="BK110" s="10"/>
      <c r="BL110" s="10"/>
      <c r="BM110" s="10"/>
      <c r="BN110" s="10" t="s">
        <v>533</v>
      </c>
      <c r="BO110" s="10" t="s">
        <v>896</v>
      </c>
      <c r="BP110" s="10" t="s">
        <v>896</v>
      </c>
      <c r="BQ110" s="10" t="s">
        <v>133</v>
      </c>
      <c r="BR110" s="10" t="s">
        <v>83</v>
      </c>
      <c r="BS110" s="10" t="s">
        <v>674</v>
      </c>
      <c r="BT110" s="10" t="s">
        <v>675</v>
      </c>
      <c r="BU110" s="10" t="s">
        <v>441</v>
      </c>
      <c r="BV110" s="10" t="s">
        <v>177</v>
      </c>
      <c r="BW110" s="10"/>
      <c r="BX110" s="10"/>
      <c r="BY110" s="10" t="s">
        <v>73</v>
      </c>
      <c r="BZ110" s="10"/>
      <c r="CA110" s="10" t="s">
        <v>584</v>
      </c>
      <c r="CB110" s="10"/>
      <c r="CC110" s="10" t="s">
        <v>593</v>
      </c>
      <c r="CD110" s="10" t="s">
        <v>594</v>
      </c>
      <c r="CE110" s="10" t="s">
        <v>595</v>
      </c>
      <c r="CF110" s="10" t="s">
        <v>596</v>
      </c>
      <c r="CG110" s="10"/>
      <c r="CH110" s="10" t="s">
        <v>597</v>
      </c>
      <c r="CI110" s="10"/>
      <c r="CJ110" s="10" t="s">
        <v>598</v>
      </c>
      <c r="CK110" s="10" t="s">
        <v>547</v>
      </c>
      <c r="CL110" s="10"/>
      <c r="CM110" s="10" t="s">
        <v>71</v>
      </c>
      <c r="CN110" s="10" t="s">
        <v>71</v>
      </c>
      <c r="CO110" s="10"/>
      <c r="CP110" s="10"/>
      <c r="CQ110" s="10"/>
      <c r="CR110" s="10"/>
      <c r="CS110" s="10"/>
      <c r="CT110" s="10" t="s">
        <v>891</v>
      </c>
      <c r="CU110" s="10" t="s">
        <v>99</v>
      </c>
      <c r="CV110" s="10" t="s">
        <v>71</v>
      </c>
      <c r="CW110" s="10"/>
      <c r="CX110" s="10"/>
      <c r="CY110" s="10"/>
      <c r="CZ110" s="10"/>
      <c r="DA110" s="10"/>
      <c r="DB110" s="10" t="s">
        <v>73</v>
      </c>
      <c r="DC110" s="10"/>
      <c r="DD110" s="10" t="s">
        <v>584</v>
      </c>
      <c r="DE110" s="10"/>
    </row>
    <row r="111" spans="1:109" s="6" customFormat="1" ht="32.25" customHeight="1">
      <c r="A111" s="10" t="s">
        <v>898</v>
      </c>
      <c r="B111" s="10" t="s">
        <v>520</v>
      </c>
      <c r="C111" s="10" t="s">
        <v>899</v>
      </c>
      <c r="D111" s="10" t="s">
        <v>900</v>
      </c>
      <c r="E111" s="10" t="s">
        <v>901</v>
      </c>
      <c r="F111" s="10">
        <v>75</v>
      </c>
      <c r="G111" s="10"/>
      <c r="H111" s="10">
        <v>15</v>
      </c>
      <c r="I111" s="10">
        <v>14</v>
      </c>
      <c r="J111" s="10">
        <v>16</v>
      </c>
      <c r="K111" s="10">
        <v>7.5</v>
      </c>
      <c r="L111" s="10">
        <v>7.5</v>
      </c>
      <c r="M111" s="10">
        <v>7.5</v>
      </c>
      <c r="N111" s="10">
        <v>7.5</v>
      </c>
      <c r="O111" s="10"/>
      <c r="P111" s="10"/>
      <c r="Q111" s="10">
        <f t="shared" si="9"/>
        <v>75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 t="s">
        <v>71</v>
      </c>
      <c r="BB111" s="10" t="s">
        <v>529</v>
      </c>
      <c r="BC111" s="10" t="s">
        <v>73</v>
      </c>
      <c r="BD111" s="10"/>
      <c r="BE111" s="10" t="s">
        <v>902</v>
      </c>
      <c r="BF111" s="10" t="s">
        <v>106</v>
      </c>
      <c r="BG111" s="10" t="s">
        <v>76</v>
      </c>
      <c r="BH111" s="10" t="s">
        <v>159</v>
      </c>
      <c r="BI111" s="10" t="s">
        <v>78</v>
      </c>
      <c r="BJ111" s="10" t="s">
        <v>903</v>
      </c>
      <c r="BK111" s="10"/>
      <c r="BL111" s="10" t="s">
        <v>904</v>
      </c>
      <c r="BM111" s="10"/>
      <c r="BN111" s="10" t="s">
        <v>904</v>
      </c>
      <c r="BO111" s="10"/>
      <c r="BP111" s="10"/>
      <c r="BQ111" s="10" t="s">
        <v>665</v>
      </c>
      <c r="BR111" s="10" t="s">
        <v>666</v>
      </c>
      <c r="BS111" s="10" t="s">
        <v>905</v>
      </c>
      <c r="BT111" s="10" t="s">
        <v>320</v>
      </c>
      <c r="BU111" s="10" t="s">
        <v>906</v>
      </c>
      <c r="BV111" s="10" t="s">
        <v>110</v>
      </c>
      <c r="BW111" s="10"/>
      <c r="BX111" s="10"/>
      <c r="BY111" s="10" t="s">
        <v>907</v>
      </c>
      <c r="BZ111" s="10"/>
      <c r="CA111" s="10" t="s">
        <v>610</v>
      </c>
      <c r="CB111" s="10"/>
      <c r="CC111" s="10" t="s">
        <v>908</v>
      </c>
      <c r="CD111" s="10" t="s">
        <v>909</v>
      </c>
      <c r="CE111" s="10" t="s">
        <v>910</v>
      </c>
      <c r="CF111" s="10" t="s">
        <v>911</v>
      </c>
      <c r="CG111" s="10"/>
      <c r="CH111" s="10" t="s">
        <v>912</v>
      </c>
      <c r="CI111" s="10" t="s">
        <v>913</v>
      </c>
      <c r="CJ111" s="10" t="s">
        <v>914</v>
      </c>
      <c r="CK111" s="10" t="s">
        <v>599</v>
      </c>
      <c r="CL111" s="10"/>
      <c r="CM111" s="10" t="s">
        <v>71</v>
      </c>
      <c r="CN111" s="10" t="s">
        <v>71</v>
      </c>
      <c r="CO111" s="10"/>
      <c r="CP111" s="10"/>
      <c r="CQ111" s="10"/>
      <c r="CR111" s="10"/>
      <c r="CS111" s="10"/>
      <c r="CT111" s="10" t="s">
        <v>900</v>
      </c>
      <c r="CU111" s="10" t="s">
        <v>99</v>
      </c>
      <c r="CV111" s="10" t="s">
        <v>71</v>
      </c>
      <c r="CW111" s="10"/>
      <c r="CX111" s="10"/>
      <c r="CY111" s="10"/>
      <c r="CZ111" s="10"/>
      <c r="DA111" s="10"/>
      <c r="DB111" s="10" t="s">
        <v>907</v>
      </c>
      <c r="DC111" s="10"/>
      <c r="DD111" s="10" t="s">
        <v>610</v>
      </c>
      <c r="DE111" s="10"/>
    </row>
    <row r="112" spans="1:109" s="6" customFormat="1" ht="32.25" customHeight="1">
      <c r="A112" s="10" t="s">
        <v>898</v>
      </c>
      <c r="B112" s="10" t="s">
        <v>520</v>
      </c>
      <c r="C112" s="10" t="s">
        <v>915</v>
      </c>
      <c r="D112" s="10" t="s">
        <v>916</v>
      </c>
      <c r="E112" s="10" t="s">
        <v>917</v>
      </c>
      <c r="F112" s="10" t="s">
        <v>103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f t="shared" si="9"/>
        <v>0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 t="s">
        <v>71</v>
      </c>
      <c r="BB112" s="10" t="s">
        <v>529</v>
      </c>
      <c r="BC112" s="10" t="s">
        <v>73</v>
      </c>
      <c r="BD112" s="10" t="s">
        <v>918</v>
      </c>
      <c r="BE112" s="10" t="s">
        <v>919</v>
      </c>
      <c r="BF112" s="10" t="s">
        <v>75</v>
      </c>
      <c r="BG112" s="10" t="s">
        <v>76</v>
      </c>
      <c r="BH112" s="10" t="s">
        <v>291</v>
      </c>
      <c r="BI112" s="10" t="s">
        <v>78</v>
      </c>
      <c r="BJ112" s="10"/>
      <c r="BK112" s="10" t="s">
        <v>237</v>
      </c>
      <c r="BL112" s="10" t="s">
        <v>920</v>
      </c>
      <c r="BM112" s="10"/>
      <c r="BN112" s="10" t="s">
        <v>921</v>
      </c>
      <c r="BO112" s="10"/>
      <c r="BP112" s="10"/>
      <c r="BQ112" s="10" t="s">
        <v>922</v>
      </c>
      <c r="BR112" s="10" t="s">
        <v>83</v>
      </c>
      <c r="BS112" s="10" t="s">
        <v>923</v>
      </c>
      <c r="BT112" s="10" t="s">
        <v>241</v>
      </c>
      <c r="BU112" s="10" t="s">
        <v>498</v>
      </c>
      <c r="BV112" s="10" t="s">
        <v>177</v>
      </c>
      <c r="BW112" s="10"/>
      <c r="BX112" s="10"/>
      <c r="BY112" s="10" t="s">
        <v>73</v>
      </c>
      <c r="BZ112" s="10"/>
      <c r="CA112" s="10" t="s">
        <v>584</v>
      </c>
      <c r="CB112" s="10"/>
      <c r="CC112" s="10" t="s">
        <v>593</v>
      </c>
      <c r="CD112" s="10" t="s">
        <v>594</v>
      </c>
      <c r="CE112" s="10" t="s">
        <v>595</v>
      </c>
      <c r="CF112" s="10" t="s">
        <v>596</v>
      </c>
      <c r="CG112" s="10"/>
      <c r="CH112" s="10" t="s">
        <v>597</v>
      </c>
      <c r="CI112" s="10"/>
      <c r="CJ112" s="10" t="s">
        <v>598</v>
      </c>
      <c r="CK112" s="10" t="s">
        <v>815</v>
      </c>
      <c r="CL112" s="10"/>
      <c r="CM112" s="10" t="s">
        <v>71</v>
      </c>
      <c r="CN112" s="10" t="s">
        <v>71</v>
      </c>
      <c r="CO112" s="10"/>
      <c r="CP112" s="10"/>
      <c r="CQ112" s="10"/>
      <c r="CR112" s="10"/>
      <c r="CS112" s="10"/>
      <c r="CT112" s="10" t="s">
        <v>73</v>
      </c>
      <c r="CU112" s="10" t="s">
        <v>99</v>
      </c>
      <c r="CV112" s="10" t="s">
        <v>71</v>
      </c>
      <c r="CW112" s="10"/>
      <c r="CX112" s="10"/>
      <c r="CY112" s="10"/>
      <c r="CZ112" s="10"/>
      <c r="DA112" s="10"/>
      <c r="DB112" s="10" t="s">
        <v>924</v>
      </c>
      <c r="DC112" s="10"/>
      <c r="DD112" s="10" t="s">
        <v>925</v>
      </c>
      <c r="DE112" s="10"/>
    </row>
    <row r="113" spans="1:109" s="6" customFormat="1" ht="32.25" customHeight="1">
      <c r="A113" s="10" t="s">
        <v>898</v>
      </c>
      <c r="B113" s="10" t="s">
        <v>520</v>
      </c>
      <c r="C113" s="10" t="s">
        <v>926</v>
      </c>
      <c r="D113" s="10" t="s">
        <v>927</v>
      </c>
      <c r="E113" s="10" t="s">
        <v>928</v>
      </c>
      <c r="F113" s="10">
        <v>73.5</v>
      </c>
      <c r="G113" s="10"/>
      <c r="H113" s="10">
        <v>15</v>
      </c>
      <c r="I113" s="10">
        <v>15</v>
      </c>
      <c r="J113" s="10">
        <v>14</v>
      </c>
      <c r="K113" s="10">
        <v>7</v>
      </c>
      <c r="L113" s="10">
        <v>7.5</v>
      </c>
      <c r="M113" s="10">
        <v>7.5</v>
      </c>
      <c r="N113" s="10">
        <v>7.5</v>
      </c>
      <c r="O113" s="10"/>
      <c r="P113" s="10"/>
      <c r="Q113" s="10">
        <f t="shared" si="9"/>
        <v>73.5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 t="s">
        <v>71</v>
      </c>
      <c r="BB113" s="10" t="s">
        <v>529</v>
      </c>
      <c r="BC113" s="10" t="s">
        <v>73</v>
      </c>
      <c r="BD113" s="10"/>
      <c r="BE113" s="10" t="s">
        <v>929</v>
      </c>
      <c r="BF113" s="10" t="s">
        <v>106</v>
      </c>
      <c r="BG113" s="10" t="s">
        <v>76</v>
      </c>
      <c r="BH113" s="10" t="s">
        <v>159</v>
      </c>
      <c r="BI113" s="10" t="s">
        <v>78</v>
      </c>
      <c r="BJ113" s="10" t="s">
        <v>930</v>
      </c>
      <c r="BK113" s="10" t="s">
        <v>711</v>
      </c>
      <c r="BL113" s="10"/>
      <c r="BM113" s="10" t="s">
        <v>931</v>
      </c>
      <c r="BN113" s="10" t="s">
        <v>293</v>
      </c>
      <c r="BO113" s="10"/>
      <c r="BP113" s="10"/>
      <c r="BQ113" s="10" t="s">
        <v>665</v>
      </c>
      <c r="BR113" s="10" t="s">
        <v>666</v>
      </c>
      <c r="BS113" s="10" t="s">
        <v>591</v>
      </c>
      <c r="BT113" s="10" t="s">
        <v>320</v>
      </c>
      <c r="BU113" s="10" t="s">
        <v>592</v>
      </c>
      <c r="BV113" s="10" t="s">
        <v>177</v>
      </c>
      <c r="BW113" s="10"/>
      <c r="BX113" s="10"/>
      <c r="BY113" s="10" t="s">
        <v>600</v>
      </c>
      <c r="BZ113" s="10"/>
      <c r="CA113" s="10" t="s">
        <v>601</v>
      </c>
      <c r="CB113" s="10"/>
      <c r="CC113" s="10" t="s">
        <v>932</v>
      </c>
      <c r="CD113" s="10" t="s">
        <v>933</v>
      </c>
      <c r="CE113" s="10" t="s">
        <v>934</v>
      </c>
      <c r="CF113" s="10" t="s">
        <v>935</v>
      </c>
      <c r="CG113" s="10"/>
      <c r="CH113" s="10" t="s">
        <v>936</v>
      </c>
      <c r="CI113" s="10"/>
      <c r="CJ113" s="10" t="s">
        <v>937</v>
      </c>
      <c r="CK113" s="10" t="s">
        <v>143</v>
      </c>
      <c r="CL113" s="10"/>
      <c r="CM113" s="10" t="s">
        <v>71</v>
      </c>
      <c r="CN113" s="10" t="s">
        <v>71</v>
      </c>
      <c r="CO113" s="10"/>
      <c r="CP113" s="10"/>
      <c r="CQ113" s="10"/>
      <c r="CR113" s="10"/>
      <c r="CS113" s="10"/>
      <c r="CT113" s="10" t="s">
        <v>927</v>
      </c>
      <c r="CU113" s="10" t="s">
        <v>99</v>
      </c>
      <c r="CV113" s="10" t="s">
        <v>71</v>
      </c>
      <c r="CW113" s="10"/>
      <c r="CX113" s="10"/>
      <c r="CY113" s="10"/>
      <c r="CZ113" s="10"/>
      <c r="DA113" s="10"/>
      <c r="DB113" s="10" t="s">
        <v>600</v>
      </c>
      <c r="DC113" s="10"/>
      <c r="DD113" s="10" t="s">
        <v>601</v>
      </c>
      <c r="DE113" s="10"/>
    </row>
    <row r="114" spans="1:109" s="6" customFormat="1" ht="32.25" customHeight="1">
      <c r="A114" s="10" t="s">
        <v>898</v>
      </c>
      <c r="B114" s="10" t="s">
        <v>520</v>
      </c>
      <c r="C114" s="10" t="s">
        <v>938</v>
      </c>
      <c r="D114" s="10" t="s">
        <v>939</v>
      </c>
      <c r="E114" s="10" t="s">
        <v>940</v>
      </c>
      <c r="F114" s="10">
        <v>81</v>
      </c>
      <c r="G114" s="10"/>
      <c r="H114" s="10">
        <v>16</v>
      </c>
      <c r="I114" s="10">
        <v>16</v>
      </c>
      <c r="J114" s="10">
        <v>17</v>
      </c>
      <c r="K114" s="10">
        <v>8.5</v>
      </c>
      <c r="L114" s="10">
        <v>8</v>
      </c>
      <c r="M114" s="10">
        <v>7.5</v>
      </c>
      <c r="N114" s="10">
        <v>8</v>
      </c>
      <c r="O114" s="10"/>
      <c r="P114" s="10"/>
      <c r="Q114" s="10">
        <f t="shared" si="9"/>
        <v>81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 t="s">
        <v>71</v>
      </c>
      <c r="BB114" s="10" t="s">
        <v>529</v>
      </c>
      <c r="BC114" s="10" t="s">
        <v>73</v>
      </c>
      <c r="BD114" s="10" t="s">
        <v>941</v>
      </c>
      <c r="BE114" s="10" t="s">
        <v>942</v>
      </c>
      <c r="BF114" s="10" t="s">
        <v>75</v>
      </c>
      <c r="BG114" s="10" t="s">
        <v>76</v>
      </c>
      <c r="BH114" s="10" t="s">
        <v>291</v>
      </c>
      <c r="BI114" s="10" t="s">
        <v>147</v>
      </c>
      <c r="BJ114" s="10" t="s">
        <v>943</v>
      </c>
      <c r="BK114" s="10"/>
      <c r="BL114" s="10" t="s">
        <v>175</v>
      </c>
      <c r="BM114" s="10" t="s">
        <v>80</v>
      </c>
      <c r="BN114" s="10"/>
      <c r="BO114" s="10"/>
      <c r="BP114" s="10"/>
      <c r="BQ114" s="10" t="s">
        <v>944</v>
      </c>
      <c r="BR114" s="10" t="s">
        <v>177</v>
      </c>
      <c r="BS114" s="10" t="s">
        <v>945</v>
      </c>
      <c r="BT114" s="10" t="s">
        <v>946</v>
      </c>
      <c r="BU114" s="10" t="s">
        <v>947</v>
      </c>
      <c r="BV114" s="10" t="s">
        <v>110</v>
      </c>
      <c r="BW114" s="10"/>
      <c r="BX114" s="10"/>
      <c r="BY114" s="10" t="s">
        <v>948</v>
      </c>
      <c r="BZ114" s="10"/>
      <c r="CA114" s="10" t="s">
        <v>949</v>
      </c>
      <c r="CB114" s="10"/>
      <c r="CC114" s="10" t="s">
        <v>950</v>
      </c>
      <c r="CD114" s="10" t="s">
        <v>951</v>
      </c>
      <c r="CE114" s="10" t="s">
        <v>952</v>
      </c>
      <c r="CF114" s="10" t="s">
        <v>953</v>
      </c>
      <c r="CG114" s="10"/>
      <c r="CH114" s="10" t="s">
        <v>954</v>
      </c>
      <c r="CI114" s="10"/>
      <c r="CJ114" s="10" t="s">
        <v>955</v>
      </c>
      <c r="CK114" s="10" t="s">
        <v>599</v>
      </c>
      <c r="CL114" s="10"/>
      <c r="CM114" s="10" t="s">
        <v>71</v>
      </c>
      <c r="CN114" s="10" t="s">
        <v>71</v>
      </c>
      <c r="CO114" s="10"/>
      <c r="CP114" s="10"/>
      <c r="CQ114" s="10"/>
      <c r="CR114" s="10"/>
      <c r="CS114" s="10"/>
      <c r="CT114" s="10" t="s">
        <v>73</v>
      </c>
      <c r="CU114" s="10" t="s">
        <v>99</v>
      </c>
      <c r="CV114" s="10" t="s">
        <v>71</v>
      </c>
      <c r="CW114" s="10"/>
      <c r="CX114" s="10"/>
      <c r="CY114" s="10"/>
      <c r="CZ114" s="10"/>
      <c r="DA114" s="10"/>
      <c r="DB114" s="10" t="s">
        <v>948</v>
      </c>
      <c r="DC114" s="10"/>
      <c r="DD114" s="10" t="s">
        <v>949</v>
      </c>
      <c r="DE114" s="10"/>
    </row>
    <row r="115" spans="1:109" s="6" customFormat="1" ht="32.25" customHeight="1">
      <c r="A115" s="10" t="s">
        <v>898</v>
      </c>
      <c r="B115" s="10" t="s">
        <v>520</v>
      </c>
      <c r="C115" s="10" t="s">
        <v>956</v>
      </c>
      <c r="D115" s="10" t="s">
        <v>957</v>
      </c>
      <c r="E115" s="10" t="s">
        <v>958</v>
      </c>
      <c r="F115" s="10">
        <v>72.5</v>
      </c>
      <c r="G115" s="10"/>
      <c r="H115" s="10">
        <v>14</v>
      </c>
      <c r="I115" s="10">
        <v>14</v>
      </c>
      <c r="J115" s="10">
        <v>15</v>
      </c>
      <c r="K115" s="10">
        <v>7</v>
      </c>
      <c r="L115" s="10">
        <v>7.5</v>
      </c>
      <c r="M115" s="10">
        <v>8</v>
      </c>
      <c r="N115" s="10">
        <v>7.5</v>
      </c>
      <c r="O115" s="10"/>
      <c r="P115" s="10"/>
      <c r="Q115" s="10">
        <f t="shared" si="9"/>
        <v>73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 t="s">
        <v>71</v>
      </c>
      <c r="BB115" s="10" t="s">
        <v>529</v>
      </c>
      <c r="BC115" s="10" t="s">
        <v>73</v>
      </c>
      <c r="BD115" s="10"/>
      <c r="BE115" s="10" t="s">
        <v>959</v>
      </c>
      <c r="BF115" s="10" t="s">
        <v>106</v>
      </c>
      <c r="BG115" s="10" t="s">
        <v>76</v>
      </c>
      <c r="BH115" s="10" t="s">
        <v>159</v>
      </c>
      <c r="BI115" s="10" t="s">
        <v>78</v>
      </c>
      <c r="BJ115" s="10" t="s">
        <v>960</v>
      </c>
      <c r="BK115" s="10"/>
      <c r="BL115" s="10" t="s">
        <v>388</v>
      </c>
      <c r="BM115" s="10" t="s">
        <v>129</v>
      </c>
      <c r="BN115" s="10" t="s">
        <v>80</v>
      </c>
      <c r="BO115" s="10"/>
      <c r="BP115" s="10"/>
      <c r="BQ115" s="10" t="s">
        <v>665</v>
      </c>
      <c r="BR115" s="10" t="s">
        <v>666</v>
      </c>
      <c r="BS115" s="10" t="s">
        <v>961</v>
      </c>
      <c r="BT115" s="10" t="s">
        <v>962</v>
      </c>
      <c r="BU115" s="10" t="s">
        <v>963</v>
      </c>
      <c r="BV115" s="10" t="s">
        <v>110</v>
      </c>
      <c r="BW115" s="10"/>
      <c r="BX115" s="10"/>
      <c r="BY115" s="10" t="s">
        <v>964</v>
      </c>
      <c r="BZ115" s="10"/>
      <c r="CA115" s="10" t="s">
        <v>965</v>
      </c>
      <c r="CB115" s="10" t="s">
        <v>966</v>
      </c>
      <c r="CC115" s="10" t="s">
        <v>967</v>
      </c>
      <c r="CD115" s="10" t="s">
        <v>968</v>
      </c>
      <c r="CE115" s="10" t="s">
        <v>934</v>
      </c>
      <c r="CF115" s="10" t="s">
        <v>935</v>
      </c>
      <c r="CG115" s="10"/>
      <c r="CH115" s="10" t="s">
        <v>969</v>
      </c>
      <c r="CI115" s="10" t="s">
        <v>970</v>
      </c>
      <c r="CJ115" s="10" t="s">
        <v>971</v>
      </c>
      <c r="CK115" s="10" t="s">
        <v>972</v>
      </c>
      <c r="CL115" s="10"/>
      <c r="CM115" s="10" t="s">
        <v>71</v>
      </c>
      <c r="CN115" s="10" t="s">
        <v>71</v>
      </c>
      <c r="CO115" s="10"/>
      <c r="CP115" s="10"/>
      <c r="CQ115" s="10"/>
      <c r="CR115" s="10"/>
      <c r="CS115" s="10"/>
      <c r="CT115" s="10"/>
      <c r="CU115" s="10" t="s">
        <v>99</v>
      </c>
      <c r="CV115" s="10" t="s">
        <v>71</v>
      </c>
      <c r="CW115" s="10"/>
      <c r="CX115" s="10"/>
      <c r="CY115" s="10"/>
      <c r="CZ115" s="10"/>
      <c r="DA115" s="10"/>
      <c r="DB115" s="10" t="s">
        <v>973</v>
      </c>
      <c r="DC115" s="10"/>
      <c r="DD115" s="10" t="s">
        <v>974</v>
      </c>
      <c r="DE115" s="10"/>
    </row>
    <row r="116" spans="1:109" s="35" customFormat="1" ht="14.2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</row>
    <row r="117" spans="1:109" s="17" customFormat="1" ht="15" customHeight="1">
      <c r="A117" s="13"/>
      <c r="B117" s="13"/>
      <c r="C117" s="13"/>
      <c r="D117" s="13"/>
      <c r="E117" s="13"/>
      <c r="F117" s="48" t="s">
        <v>511</v>
      </c>
      <c r="G117" s="28"/>
      <c r="H117" s="49" t="s">
        <v>512</v>
      </c>
      <c r="I117" s="49" t="s">
        <v>513</v>
      </c>
      <c r="J117" s="49" t="s">
        <v>514</v>
      </c>
      <c r="K117" s="49" t="s">
        <v>515</v>
      </c>
      <c r="L117" s="50" t="s">
        <v>516</v>
      </c>
      <c r="M117" s="50" t="s">
        <v>517</v>
      </c>
      <c r="N117" s="50" t="s">
        <v>482</v>
      </c>
      <c r="O117" s="28"/>
      <c r="P117" s="28"/>
      <c r="Q117" s="50" t="s">
        <v>518</v>
      </c>
      <c r="R117" s="28"/>
      <c r="S117" s="27" t="s">
        <v>483</v>
      </c>
      <c r="T117" s="49" t="s">
        <v>519</v>
      </c>
      <c r="U117" s="45"/>
      <c r="V117" s="45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109" s="6" customFormat="1" ht="32.25" customHeight="1">
      <c r="A118" s="10" t="s">
        <v>898</v>
      </c>
      <c r="B118" s="10" t="s">
        <v>522</v>
      </c>
      <c r="C118" s="10"/>
      <c r="D118" s="10" t="s">
        <v>834</v>
      </c>
      <c r="E118" s="10" t="s">
        <v>835</v>
      </c>
      <c r="F118" s="10" t="s">
        <v>103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>
        <f t="shared" ref="Q118:Q123" si="10">SUM(H118:P118)</f>
        <v>0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 t="s">
        <v>71</v>
      </c>
      <c r="BB118" s="10" t="s">
        <v>529</v>
      </c>
      <c r="BC118" s="10" t="s">
        <v>73</v>
      </c>
      <c r="BD118" s="10" t="s">
        <v>836</v>
      </c>
      <c r="BE118" s="10" t="s">
        <v>837</v>
      </c>
      <c r="BF118" s="10" t="s">
        <v>106</v>
      </c>
      <c r="BG118" s="10" t="s">
        <v>76</v>
      </c>
      <c r="BH118" s="10" t="s">
        <v>159</v>
      </c>
      <c r="BI118" s="10" t="s">
        <v>78</v>
      </c>
      <c r="BJ118" s="10"/>
      <c r="BK118" s="10"/>
      <c r="BL118" s="10" t="s">
        <v>745</v>
      </c>
      <c r="BM118" s="10"/>
      <c r="BN118" s="10"/>
      <c r="BO118" s="10"/>
      <c r="BP118" s="10"/>
      <c r="BQ118" s="10" t="s">
        <v>838</v>
      </c>
      <c r="BR118" s="10" t="s">
        <v>839</v>
      </c>
      <c r="BS118" s="10" t="s">
        <v>840</v>
      </c>
      <c r="BT118" s="10" t="s">
        <v>841</v>
      </c>
      <c r="BU118" s="10" t="s">
        <v>842</v>
      </c>
      <c r="BV118" s="10" t="s">
        <v>83</v>
      </c>
      <c r="BW118" s="10" t="s">
        <v>73</v>
      </c>
      <c r="BX118" s="10" t="s">
        <v>73</v>
      </c>
      <c r="BY118" s="10" t="s">
        <v>843</v>
      </c>
      <c r="BZ118" s="10"/>
      <c r="CA118" s="10" t="s">
        <v>844</v>
      </c>
      <c r="CB118" s="10"/>
      <c r="CC118" s="10" t="s">
        <v>845</v>
      </c>
      <c r="CD118" s="10" t="s">
        <v>846</v>
      </c>
      <c r="CE118" s="10" t="s">
        <v>767</v>
      </c>
      <c r="CF118" s="10" t="s">
        <v>768</v>
      </c>
      <c r="CG118" s="10"/>
      <c r="CH118" s="10" t="s">
        <v>847</v>
      </c>
      <c r="CI118" s="10" t="s">
        <v>848</v>
      </c>
      <c r="CJ118" s="10" t="s">
        <v>849</v>
      </c>
      <c r="CK118" s="10" t="s">
        <v>975</v>
      </c>
      <c r="CL118" s="10"/>
      <c r="CM118" s="10" t="s">
        <v>71</v>
      </c>
      <c r="CN118" s="10" t="s">
        <v>71</v>
      </c>
      <c r="CO118" s="10"/>
      <c r="CP118" s="10"/>
      <c r="CQ118" s="10"/>
      <c r="CR118" s="10"/>
      <c r="CS118" s="10"/>
      <c r="CT118" s="10"/>
      <c r="CU118" s="10" t="s">
        <v>99</v>
      </c>
      <c r="CV118" s="10" t="s">
        <v>71</v>
      </c>
      <c r="CW118" s="10"/>
      <c r="CX118" s="10"/>
      <c r="CY118" s="10"/>
      <c r="CZ118" s="10"/>
      <c r="DA118" s="10"/>
      <c r="DB118" s="10" t="s">
        <v>850</v>
      </c>
      <c r="DC118" s="10"/>
      <c r="DD118" s="10" t="s">
        <v>851</v>
      </c>
      <c r="DE118" s="10"/>
    </row>
    <row r="119" spans="1:109" s="6" customFormat="1" ht="32.25" customHeight="1">
      <c r="A119" s="10" t="s">
        <v>898</v>
      </c>
      <c r="B119" s="10" t="s">
        <v>522</v>
      </c>
      <c r="C119" s="10" t="s">
        <v>816</v>
      </c>
      <c r="D119" s="10" t="s">
        <v>817</v>
      </c>
      <c r="E119" s="10" t="s">
        <v>818</v>
      </c>
      <c r="F119" s="10">
        <v>74.5</v>
      </c>
      <c r="G119" s="10"/>
      <c r="H119" s="10">
        <v>14</v>
      </c>
      <c r="I119" s="10">
        <v>15</v>
      </c>
      <c r="J119" s="10">
        <v>16</v>
      </c>
      <c r="K119" s="10">
        <v>7.5</v>
      </c>
      <c r="L119" s="10">
        <v>7</v>
      </c>
      <c r="M119" s="10">
        <v>7.5</v>
      </c>
      <c r="N119" s="10">
        <v>7.5</v>
      </c>
      <c r="O119" s="10"/>
      <c r="P119" s="10"/>
      <c r="Q119" s="10">
        <f t="shared" si="10"/>
        <v>74.5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 t="s">
        <v>71</v>
      </c>
      <c r="BB119" s="10" t="s">
        <v>529</v>
      </c>
      <c r="BC119" s="10" t="s">
        <v>73</v>
      </c>
      <c r="BD119" s="10"/>
      <c r="BE119" s="10" t="s">
        <v>820</v>
      </c>
      <c r="BF119" s="10" t="s">
        <v>152</v>
      </c>
      <c r="BG119" s="10" t="s">
        <v>76</v>
      </c>
      <c r="BH119" s="10" t="s">
        <v>159</v>
      </c>
      <c r="BI119" s="10" t="s">
        <v>160</v>
      </c>
      <c r="BJ119" s="10"/>
      <c r="BK119" s="10"/>
      <c r="BL119" s="10"/>
      <c r="BM119" s="10"/>
      <c r="BN119" s="10"/>
      <c r="BO119" s="10"/>
      <c r="BP119" s="10"/>
      <c r="BQ119" s="10" t="s">
        <v>821</v>
      </c>
      <c r="BR119" s="10" t="s">
        <v>110</v>
      </c>
      <c r="BS119" s="10" t="s">
        <v>206</v>
      </c>
      <c r="BT119" s="10" t="s">
        <v>207</v>
      </c>
      <c r="BU119" s="10" t="s">
        <v>206</v>
      </c>
      <c r="BV119" s="10" t="s">
        <v>207</v>
      </c>
      <c r="BW119" s="10"/>
      <c r="BX119" s="10"/>
      <c r="BY119" s="10" t="s">
        <v>822</v>
      </c>
      <c r="BZ119" s="10"/>
      <c r="CA119" s="10" t="s">
        <v>823</v>
      </c>
      <c r="CB119" s="10"/>
      <c r="CC119" s="10" t="s">
        <v>824</v>
      </c>
      <c r="CD119" s="10" t="s">
        <v>825</v>
      </c>
      <c r="CE119" s="10" t="s">
        <v>826</v>
      </c>
      <c r="CF119" s="10" t="s">
        <v>827</v>
      </c>
      <c r="CG119" s="10"/>
      <c r="CH119" s="10" t="s">
        <v>828</v>
      </c>
      <c r="CI119" s="10" t="s">
        <v>829</v>
      </c>
      <c r="CJ119" s="10" t="s">
        <v>830</v>
      </c>
      <c r="CK119" s="10" t="s">
        <v>831</v>
      </c>
      <c r="CL119" s="10"/>
      <c r="CM119" s="10" t="s">
        <v>71</v>
      </c>
      <c r="CN119" s="10" t="s">
        <v>71</v>
      </c>
      <c r="CO119" s="10"/>
      <c r="CP119" s="10"/>
      <c r="CQ119" s="10"/>
      <c r="CR119" s="10"/>
      <c r="CS119" s="10"/>
      <c r="CT119" s="10"/>
      <c r="CU119" s="10" t="s">
        <v>99</v>
      </c>
      <c r="CV119" s="10" t="s">
        <v>71</v>
      </c>
      <c r="CW119" s="10"/>
      <c r="CX119" s="10"/>
      <c r="CY119" s="10"/>
      <c r="CZ119" s="10"/>
      <c r="DA119" s="10"/>
      <c r="DB119" s="10" t="s">
        <v>73</v>
      </c>
      <c r="DC119" s="10" t="s">
        <v>73</v>
      </c>
      <c r="DD119" s="10" t="s">
        <v>832</v>
      </c>
      <c r="DE119" s="10"/>
    </row>
    <row r="120" spans="1:109" s="6" customFormat="1" ht="32.25" customHeight="1">
      <c r="A120" s="10" t="s">
        <v>898</v>
      </c>
      <c r="B120" s="10" t="s">
        <v>522</v>
      </c>
      <c r="C120" s="10" t="s">
        <v>852</v>
      </c>
      <c r="D120" s="10" t="s">
        <v>853</v>
      </c>
      <c r="E120" s="10" t="s">
        <v>854</v>
      </c>
      <c r="F120" s="10">
        <v>81</v>
      </c>
      <c r="G120" s="10"/>
      <c r="H120" s="10">
        <v>18</v>
      </c>
      <c r="I120" s="10">
        <v>16</v>
      </c>
      <c r="J120" s="10">
        <v>16</v>
      </c>
      <c r="K120" s="10">
        <v>8</v>
      </c>
      <c r="L120" s="10">
        <v>8</v>
      </c>
      <c r="M120" s="10">
        <v>7</v>
      </c>
      <c r="N120" s="10">
        <v>8</v>
      </c>
      <c r="O120" s="10"/>
      <c r="P120" s="10"/>
      <c r="Q120" s="10">
        <f t="shared" si="10"/>
        <v>81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 t="s">
        <v>71</v>
      </c>
      <c r="BB120" s="10" t="s">
        <v>529</v>
      </c>
      <c r="BC120" s="10" t="s">
        <v>73</v>
      </c>
      <c r="BD120" s="10"/>
      <c r="BE120" s="10" t="s">
        <v>856</v>
      </c>
      <c r="BF120" s="10" t="s">
        <v>85</v>
      </c>
      <c r="BG120" s="10" t="s">
        <v>76</v>
      </c>
      <c r="BH120" s="10" t="s">
        <v>159</v>
      </c>
      <c r="BI120" s="10" t="s">
        <v>147</v>
      </c>
      <c r="BJ120" s="10" t="s">
        <v>744</v>
      </c>
      <c r="BK120" s="10"/>
      <c r="BL120" s="10" t="s">
        <v>857</v>
      </c>
      <c r="BM120" s="10"/>
      <c r="BN120" s="10"/>
      <c r="BO120" s="10"/>
      <c r="BP120" s="10"/>
      <c r="BQ120" s="10" t="s">
        <v>133</v>
      </c>
      <c r="BR120" s="10" t="s">
        <v>83</v>
      </c>
      <c r="BS120" s="10" t="s">
        <v>858</v>
      </c>
      <c r="BT120" s="10" t="s">
        <v>809</v>
      </c>
      <c r="BU120" s="10" t="s">
        <v>859</v>
      </c>
      <c r="BV120" s="10" t="s">
        <v>320</v>
      </c>
      <c r="BW120" s="10"/>
      <c r="BX120" s="10"/>
      <c r="BY120" s="10" t="s">
        <v>860</v>
      </c>
      <c r="BZ120" s="10"/>
      <c r="CA120" s="10" t="s">
        <v>861</v>
      </c>
      <c r="CB120" s="10"/>
      <c r="CC120" s="10" t="s">
        <v>862</v>
      </c>
      <c r="CD120" s="10" t="s">
        <v>863</v>
      </c>
      <c r="CE120" s="10" t="s">
        <v>864</v>
      </c>
      <c r="CF120" s="10" t="s">
        <v>865</v>
      </c>
      <c r="CG120" s="10"/>
      <c r="CH120" s="10" t="s">
        <v>866</v>
      </c>
      <c r="CI120" s="10"/>
      <c r="CJ120" s="10" t="s">
        <v>867</v>
      </c>
      <c r="CK120" s="10" t="s">
        <v>105</v>
      </c>
      <c r="CL120" s="10"/>
      <c r="CM120" s="10" t="s">
        <v>71</v>
      </c>
      <c r="CN120" s="10" t="s">
        <v>71</v>
      </c>
      <c r="CO120" s="10"/>
      <c r="CP120" s="10"/>
      <c r="CQ120" s="10"/>
      <c r="CR120" s="10"/>
      <c r="CS120" s="10"/>
      <c r="CT120" s="10" t="s">
        <v>853</v>
      </c>
      <c r="CU120" s="10" t="s">
        <v>99</v>
      </c>
      <c r="CV120" s="10" t="s">
        <v>71</v>
      </c>
      <c r="CW120" s="10"/>
      <c r="CX120" s="10"/>
      <c r="CY120" s="10"/>
      <c r="CZ120" s="10"/>
      <c r="DA120" s="10"/>
      <c r="DB120" s="10" t="s">
        <v>73</v>
      </c>
      <c r="DC120" s="10"/>
      <c r="DD120" s="10" t="s">
        <v>584</v>
      </c>
      <c r="DE120" s="10"/>
    </row>
    <row r="121" spans="1:109" s="6" customFormat="1" ht="32.25" customHeight="1">
      <c r="A121" s="10" t="s">
        <v>898</v>
      </c>
      <c r="B121" s="10" t="s">
        <v>522</v>
      </c>
      <c r="C121" s="10" t="s">
        <v>976</v>
      </c>
      <c r="D121" s="10" t="s">
        <v>977</v>
      </c>
      <c r="E121" s="10" t="s">
        <v>978</v>
      </c>
      <c r="F121" s="10">
        <v>70</v>
      </c>
      <c r="G121" s="10"/>
      <c r="H121" s="10">
        <v>14</v>
      </c>
      <c r="I121" s="10">
        <v>14</v>
      </c>
      <c r="J121" s="10">
        <v>15</v>
      </c>
      <c r="K121" s="10">
        <v>7</v>
      </c>
      <c r="L121" s="10">
        <v>6.5</v>
      </c>
      <c r="M121" s="10">
        <v>6.5</v>
      </c>
      <c r="N121" s="10">
        <v>7</v>
      </c>
      <c r="O121" s="10"/>
      <c r="P121" s="10"/>
      <c r="Q121" s="10">
        <f t="shared" si="10"/>
        <v>70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 t="s">
        <v>71</v>
      </c>
      <c r="BB121" s="10" t="s">
        <v>529</v>
      </c>
      <c r="BC121" s="10" t="s">
        <v>73</v>
      </c>
      <c r="BD121" s="10"/>
      <c r="BE121" s="10" t="s">
        <v>979</v>
      </c>
      <c r="BF121" s="10" t="s">
        <v>980</v>
      </c>
      <c r="BG121" s="10" t="s">
        <v>76</v>
      </c>
      <c r="BH121" s="10" t="s">
        <v>291</v>
      </c>
      <c r="BI121" s="10" t="s">
        <v>147</v>
      </c>
      <c r="BJ121" s="10" t="s">
        <v>981</v>
      </c>
      <c r="BK121" s="10" t="s">
        <v>318</v>
      </c>
      <c r="BL121" s="10" t="s">
        <v>226</v>
      </c>
      <c r="BM121" s="10" t="s">
        <v>982</v>
      </c>
      <c r="BN121" s="10" t="s">
        <v>226</v>
      </c>
      <c r="BO121" s="10" t="s">
        <v>983</v>
      </c>
      <c r="BP121" s="10" t="s">
        <v>983</v>
      </c>
      <c r="BQ121" s="10" t="s">
        <v>164</v>
      </c>
      <c r="BR121" s="10" t="s">
        <v>83</v>
      </c>
      <c r="BS121" s="10" t="s">
        <v>945</v>
      </c>
      <c r="BT121" s="10" t="s">
        <v>946</v>
      </c>
      <c r="BU121" s="10" t="s">
        <v>947</v>
      </c>
      <c r="BV121" s="10" t="s">
        <v>110</v>
      </c>
      <c r="BW121" s="10"/>
      <c r="BX121" s="10"/>
      <c r="BY121" s="10" t="s">
        <v>822</v>
      </c>
      <c r="BZ121" s="10"/>
      <c r="CA121" s="10" t="s">
        <v>823</v>
      </c>
      <c r="CB121" s="10"/>
      <c r="CC121" s="10" t="s">
        <v>824</v>
      </c>
      <c r="CD121" s="10" t="s">
        <v>825</v>
      </c>
      <c r="CE121" s="10" t="s">
        <v>826</v>
      </c>
      <c r="CF121" s="10" t="s">
        <v>827</v>
      </c>
      <c r="CG121" s="10"/>
      <c r="CH121" s="10" t="s">
        <v>828</v>
      </c>
      <c r="CI121" s="10" t="s">
        <v>829</v>
      </c>
      <c r="CJ121" s="10" t="s">
        <v>830</v>
      </c>
      <c r="CK121" s="10" t="s">
        <v>831</v>
      </c>
      <c r="CL121" s="10"/>
      <c r="CM121" s="10" t="s">
        <v>71</v>
      </c>
      <c r="CN121" s="10" t="s">
        <v>71</v>
      </c>
      <c r="CO121" s="10"/>
      <c r="CP121" s="10"/>
      <c r="CQ121" s="10"/>
      <c r="CR121" s="10"/>
      <c r="CS121" s="10"/>
      <c r="CT121" s="10" t="s">
        <v>977</v>
      </c>
      <c r="CU121" s="10" t="s">
        <v>99</v>
      </c>
      <c r="CV121" s="10" t="s">
        <v>71</v>
      </c>
      <c r="CW121" s="10"/>
      <c r="CX121" s="10"/>
      <c r="CY121" s="10"/>
      <c r="CZ121" s="10"/>
      <c r="DA121" s="10"/>
      <c r="DB121" s="10" t="s">
        <v>948</v>
      </c>
      <c r="DC121" s="10"/>
      <c r="DD121" s="10" t="s">
        <v>949</v>
      </c>
      <c r="DE121" s="10"/>
    </row>
    <row r="122" spans="1:109" s="6" customFormat="1" ht="32.25" customHeight="1">
      <c r="A122" s="10" t="s">
        <v>898</v>
      </c>
      <c r="B122" s="10" t="s">
        <v>522</v>
      </c>
      <c r="C122" s="10" t="s">
        <v>984</v>
      </c>
      <c r="D122" s="10" t="s">
        <v>985</v>
      </c>
      <c r="E122" s="10" t="s">
        <v>986</v>
      </c>
      <c r="F122" s="10">
        <v>81.5</v>
      </c>
      <c r="G122" s="10"/>
      <c r="H122" s="10">
        <v>16</v>
      </c>
      <c r="I122" s="10">
        <v>16</v>
      </c>
      <c r="J122" s="10">
        <v>16</v>
      </c>
      <c r="K122" s="10">
        <v>8.5</v>
      </c>
      <c r="L122" s="10">
        <v>8</v>
      </c>
      <c r="M122" s="10">
        <v>9</v>
      </c>
      <c r="N122" s="10">
        <v>8</v>
      </c>
      <c r="O122" s="10"/>
      <c r="P122" s="10"/>
      <c r="Q122" s="10">
        <f t="shared" si="10"/>
        <v>81.5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 t="s">
        <v>71</v>
      </c>
      <c r="BB122" s="10" t="s">
        <v>529</v>
      </c>
      <c r="BC122" s="10" t="s">
        <v>73</v>
      </c>
      <c r="BD122" s="10"/>
      <c r="BE122" s="10" t="s">
        <v>987</v>
      </c>
      <c r="BF122" s="10" t="s">
        <v>75</v>
      </c>
      <c r="BG122" s="10" t="s">
        <v>76</v>
      </c>
      <c r="BH122" s="10" t="s">
        <v>291</v>
      </c>
      <c r="BI122" s="10" t="s">
        <v>147</v>
      </c>
      <c r="BJ122" s="10" t="s">
        <v>988</v>
      </c>
      <c r="BK122" s="10"/>
      <c r="BL122" s="10" t="s">
        <v>226</v>
      </c>
      <c r="BM122" s="10"/>
      <c r="BN122" s="10" t="s">
        <v>226</v>
      </c>
      <c r="BO122" s="10"/>
      <c r="BP122" s="10"/>
      <c r="BQ122" s="10" t="s">
        <v>281</v>
      </c>
      <c r="BR122" s="10" t="s">
        <v>177</v>
      </c>
      <c r="BS122" s="10" t="s">
        <v>989</v>
      </c>
      <c r="BT122" s="10" t="s">
        <v>270</v>
      </c>
      <c r="BU122" s="10" t="s">
        <v>990</v>
      </c>
      <c r="BV122" s="10" t="s">
        <v>110</v>
      </c>
      <c r="BW122" s="10"/>
      <c r="BX122" s="10"/>
      <c r="BY122" s="10" t="s">
        <v>73</v>
      </c>
      <c r="BZ122" s="10"/>
      <c r="CA122" s="10" t="s">
        <v>584</v>
      </c>
      <c r="CB122" s="10"/>
      <c r="CC122" s="10" t="s">
        <v>593</v>
      </c>
      <c r="CD122" s="10" t="s">
        <v>594</v>
      </c>
      <c r="CE122" s="10" t="s">
        <v>595</v>
      </c>
      <c r="CF122" s="10" t="s">
        <v>596</v>
      </c>
      <c r="CG122" s="10"/>
      <c r="CH122" s="10" t="s">
        <v>597</v>
      </c>
      <c r="CI122" s="10"/>
      <c r="CJ122" s="10" t="s">
        <v>598</v>
      </c>
      <c r="CK122" s="10" t="s">
        <v>547</v>
      </c>
      <c r="CL122" s="10"/>
      <c r="CM122" s="10" t="s">
        <v>71</v>
      </c>
      <c r="CN122" s="10" t="s">
        <v>71</v>
      </c>
      <c r="CO122" s="10"/>
      <c r="CP122" s="10"/>
      <c r="CQ122" s="10"/>
      <c r="CR122" s="10"/>
      <c r="CS122" s="10"/>
      <c r="CT122" s="10" t="s">
        <v>985</v>
      </c>
      <c r="CU122" s="10" t="s">
        <v>99</v>
      </c>
      <c r="CV122" s="10" t="s">
        <v>71</v>
      </c>
      <c r="CW122" s="10"/>
      <c r="CX122" s="10"/>
      <c r="CY122" s="10"/>
      <c r="CZ122" s="10"/>
      <c r="DA122" s="10"/>
      <c r="DB122" s="10" t="s">
        <v>73</v>
      </c>
      <c r="DC122" s="10"/>
      <c r="DD122" s="10" t="s">
        <v>584</v>
      </c>
      <c r="DE122" s="10"/>
    </row>
    <row r="123" spans="1:109" s="6" customFormat="1" ht="32.25" customHeight="1">
      <c r="A123" s="10" t="s">
        <v>898</v>
      </c>
      <c r="B123" s="10" t="s">
        <v>522</v>
      </c>
      <c r="C123" s="10" t="s">
        <v>991</v>
      </c>
      <c r="D123" s="10" t="s">
        <v>992</v>
      </c>
      <c r="E123" s="10" t="s">
        <v>993</v>
      </c>
      <c r="F123" s="10">
        <v>79</v>
      </c>
      <c r="G123" s="10"/>
      <c r="H123" s="10">
        <v>15</v>
      </c>
      <c r="I123" s="10">
        <v>16</v>
      </c>
      <c r="J123" s="10">
        <v>17</v>
      </c>
      <c r="K123" s="10">
        <v>7.5</v>
      </c>
      <c r="L123" s="10">
        <v>8</v>
      </c>
      <c r="M123" s="10">
        <v>8</v>
      </c>
      <c r="N123" s="10">
        <v>8</v>
      </c>
      <c r="O123" s="10"/>
      <c r="P123" s="10"/>
      <c r="Q123" s="10">
        <f t="shared" si="10"/>
        <v>79.5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 t="s">
        <v>71</v>
      </c>
      <c r="BB123" s="10" t="s">
        <v>529</v>
      </c>
      <c r="BC123" s="10" t="s">
        <v>73</v>
      </c>
      <c r="BD123" s="10" t="s">
        <v>994</v>
      </c>
      <c r="BE123" s="10" t="s">
        <v>995</v>
      </c>
      <c r="BF123" s="10" t="s">
        <v>75</v>
      </c>
      <c r="BG123" s="10" t="s">
        <v>76</v>
      </c>
      <c r="BH123" s="10" t="s">
        <v>159</v>
      </c>
      <c r="BI123" s="10" t="s">
        <v>160</v>
      </c>
      <c r="BJ123" s="10" t="s">
        <v>996</v>
      </c>
      <c r="BK123" s="10" t="s">
        <v>997</v>
      </c>
      <c r="BL123" s="10" t="s">
        <v>998</v>
      </c>
      <c r="BM123" s="10" t="s">
        <v>921</v>
      </c>
      <c r="BN123" s="10" t="s">
        <v>998</v>
      </c>
      <c r="BO123" s="10"/>
      <c r="BP123" s="10"/>
      <c r="BQ123" s="10" t="s">
        <v>281</v>
      </c>
      <c r="BR123" s="10" t="s">
        <v>177</v>
      </c>
      <c r="BS123" s="10" t="s">
        <v>999</v>
      </c>
      <c r="BT123" s="10" t="s">
        <v>1000</v>
      </c>
      <c r="BU123" s="10" t="s">
        <v>1001</v>
      </c>
      <c r="BV123" s="10" t="s">
        <v>320</v>
      </c>
      <c r="BW123" s="10"/>
      <c r="BX123" s="10"/>
      <c r="BY123" s="10" t="s">
        <v>1002</v>
      </c>
      <c r="BZ123" s="10"/>
      <c r="CA123" s="10" t="s">
        <v>1003</v>
      </c>
      <c r="CB123" s="10"/>
      <c r="CC123" s="10" t="s">
        <v>1004</v>
      </c>
      <c r="CD123" s="10" t="s">
        <v>1005</v>
      </c>
      <c r="CE123" s="10" t="s">
        <v>1006</v>
      </c>
      <c r="CF123" s="10" t="s">
        <v>1007</v>
      </c>
      <c r="CG123" s="10"/>
      <c r="CH123" s="10" t="s">
        <v>1008</v>
      </c>
      <c r="CI123" s="10" t="s">
        <v>1009</v>
      </c>
      <c r="CJ123" s="10" t="s">
        <v>1010</v>
      </c>
      <c r="CK123" s="10" t="s">
        <v>566</v>
      </c>
      <c r="CL123" s="10"/>
      <c r="CM123" s="10" t="s">
        <v>71</v>
      </c>
      <c r="CN123" s="10" t="s">
        <v>71</v>
      </c>
      <c r="CO123" s="10"/>
      <c r="CP123" s="10"/>
      <c r="CQ123" s="10"/>
      <c r="CR123" s="10"/>
      <c r="CS123" s="10"/>
      <c r="CT123" s="10" t="s">
        <v>992</v>
      </c>
      <c r="CU123" s="10" t="s">
        <v>99</v>
      </c>
      <c r="CV123" s="10" t="s">
        <v>71</v>
      </c>
      <c r="CW123" s="10"/>
      <c r="CX123" s="10"/>
      <c r="CY123" s="10"/>
      <c r="CZ123" s="10"/>
      <c r="DA123" s="10"/>
      <c r="DB123" s="10" t="s">
        <v>1002</v>
      </c>
      <c r="DC123" s="10"/>
      <c r="DD123" s="10" t="s">
        <v>1003</v>
      </c>
      <c r="DE123" s="10"/>
    </row>
    <row r="124" spans="1:109" s="35" customFormat="1" ht="14.2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</row>
    <row r="125" spans="1:109" s="17" customFormat="1" ht="15" customHeight="1">
      <c r="A125" s="13"/>
      <c r="B125" s="13"/>
      <c r="C125" s="13"/>
      <c r="D125" s="13"/>
      <c r="E125" s="13"/>
      <c r="F125" s="48" t="s">
        <v>511</v>
      </c>
      <c r="G125" s="28"/>
      <c r="H125" s="49" t="s">
        <v>512</v>
      </c>
      <c r="I125" s="49" t="s">
        <v>513</v>
      </c>
      <c r="J125" s="49" t="s">
        <v>514</v>
      </c>
      <c r="K125" s="49" t="s">
        <v>515</v>
      </c>
      <c r="L125" s="50" t="s">
        <v>516</v>
      </c>
      <c r="M125" s="50" t="s">
        <v>517</v>
      </c>
      <c r="N125" s="50" t="s">
        <v>482</v>
      </c>
      <c r="O125" s="28"/>
      <c r="P125" s="28"/>
      <c r="Q125" s="50" t="s">
        <v>518</v>
      </c>
      <c r="R125" s="28"/>
      <c r="S125" s="27" t="s">
        <v>483</v>
      </c>
      <c r="T125" s="49" t="s">
        <v>519</v>
      </c>
      <c r="U125" s="45"/>
      <c r="V125" s="45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109" s="6" customFormat="1" ht="32.25" customHeight="1">
      <c r="A126" s="10" t="s">
        <v>898</v>
      </c>
      <c r="B126" s="10" t="s">
        <v>1011</v>
      </c>
      <c r="C126" s="10" t="s">
        <v>1012</v>
      </c>
      <c r="D126" s="10" t="s">
        <v>1013</v>
      </c>
      <c r="E126" s="10" t="s">
        <v>1014</v>
      </c>
      <c r="F126" s="10">
        <v>70.5</v>
      </c>
      <c r="G126" s="10"/>
      <c r="H126" s="10">
        <v>14</v>
      </c>
      <c r="I126" s="10">
        <v>15</v>
      </c>
      <c r="J126" s="10">
        <v>15</v>
      </c>
      <c r="K126" s="10">
        <v>7</v>
      </c>
      <c r="L126" s="10">
        <v>6.5</v>
      </c>
      <c r="M126" s="10">
        <v>6</v>
      </c>
      <c r="N126" s="10">
        <v>7</v>
      </c>
      <c r="O126" s="10"/>
      <c r="P126" s="10"/>
      <c r="Q126" s="10">
        <f t="shared" ref="Q126:Q127" si="11">SUM(H126:P126)</f>
        <v>70.5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 t="s">
        <v>71</v>
      </c>
      <c r="BB126" s="10" t="s">
        <v>529</v>
      </c>
      <c r="BC126" s="10" t="s">
        <v>73</v>
      </c>
      <c r="BD126" s="10" t="s">
        <v>1015</v>
      </c>
      <c r="BE126" s="10" t="s">
        <v>1016</v>
      </c>
      <c r="BF126" s="10" t="s">
        <v>1017</v>
      </c>
      <c r="BG126" s="10" t="s">
        <v>290</v>
      </c>
      <c r="BH126" s="10" t="s">
        <v>159</v>
      </c>
      <c r="BI126" s="10" t="s">
        <v>147</v>
      </c>
      <c r="BJ126" s="10" t="s">
        <v>1018</v>
      </c>
      <c r="BK126" s="10" t="s">
        <v>857</v>
      </c>
      <c r="BL126" s="10" t="s">
        <v>998</v>
      </c>
      <c r="BM126" s="10" t="s">
        <v>1019</v>
      </c>
      <c r="BN126" s="10" t="s">
        <v>998</v>
      </c>
      <c r="BO126" s="10" t="s">
        <v>1020</v>
      </c>
      <c r="BP126" s="10" t="s">
        <v>1020</v>
      </c>
      <c r="BQ126" s="10" t="s">
        <v>1021</v>
      </c>
      <c r="BR126" s="10" t="s">
        <v>83</v>
      </c>
      <c r="BS126" s="10" t="s">
        <v>1022</v>
      </c>
      <c r="BT126" s="10" t="s">
        <v>800</v>
      </c>
      <c r="BU126" s="10" t="s">
        <v>1023</v>
      </c>
      <c r="BV126" s="10" t="s">
        <v>83</v>
      </c>
      <c r="BW126" s="10"/>
      <c r="BX126" s="10"/>
      <c r="BY126" s="10" t="s">
        <v>73</v>
      </c>
      <c r="BZ126" s="10"/>
      <c r="CA126" s="10" t="s">
        <v>584</v>
      </c>
      <c r="CB126" s="10"/>
      <c r="CC126" s="10" t="s">
        <v>593</v>
      </c>
      <c r="CD126" s="10" t="s">
        <v>594</v>
      </c>
      <c r="CE126" s="10" t="s">
        <v>595</v>
      </c>
      <c r="CF126" s="10" t="s">
        <v>596</v>
      </c>
      <c r="CG126" s="10"/>
      <c r="CH126" s="10" t="s">
        <v>597</v>
      </c>
      <c r="CI126" s="10"/>
      <c r="CJ126" s="10" t="s">
        <v>598</v>
      </c>
      <c r="CK126" s="10" t="s">
        <v>583</v>
      </c>
      <c r="CL126" s="10"/>
      <c r="CM126" s="10" t="s">
        <v>71</v>
      </c>
      <c r="CN126" s="10" t="s">
        <v>71</v>
      </c>
      <c r="CO126" s="10"/>
      <c r="CP126" s="10"/>
      <c r="CQ126" s="10"/>
      <c r="CR126" s="10"/>
      <c r="CS126" s="10"/>
      <c r="CT126" s="10" t="s">
        <v>73</v>
      </c>
      <c r="CU126" s="10" t="s">
        <v>99</v>
      </c>
      <c r="CV126" s="10" t="s">
        <v>71</v>
      </c>
      <c r="CW126" s="10"/>
      <c r="CX126" s="10"/>
      <c r="CY126" s="10"/>
      <c r="CZ126" s="10"/>
      <c r="DA126" s="10"/>
      <c r="DB126" s="10" t="s">
        <v>1024</v>
      </c>
      <c r="DC126" s="10"/>
      <c r="DD126" s="10" t="s">
        <v>1025</v>
      </c>
      <c r="DE126" s="10"/>
    </row>
    <row r="127" spans="1:109" s="6" customFormat="1" ht="32.25" customHeight="1">
      <c r="A127" s="10" t="s">
        <v>898</v>
      </c>
      <c r="B127" s="10" t="s">
        <v>1011</v>
      </c>
      <c r="C127" s="10" t="s">
        <v>1026</v>
      </c>
      <c r="D127" s="10" t="s">
        <v>1027</v>
      </c>
      <c r="E127" s="10" t="s">
        <v>1028</v>
      </c>
      <c r="F127" s="10">
        <v>66</v>
      </c>
      <c r="G127" s="10"/>
      <c r="H127" s="10">
        <v>13</v>
      </c>
      <c r="I127" s="10">
        <v>14</v>
      </c>
      <c r="J127" s="10">
        <v>13</v>
      </c>
      <c r="K127" s="10">
        <v>6.5</v>
      </c>
      <c r="L127" s="10">
        <v>6.5</v>
      </c>
      <c r="M127" s="10">
        <v>6.5</v>
      </c>
      <c r="N127" s="10">
        <v>6.5</v>
      </c>
      <c r="O127" s="10"/>
      <c r="P127" s="10"/>
      <c r="Q127" s="10">
        <f t="shared" si="11"/>
        <v>66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 t="s">
        <v>71</v>
      </c>
      <c r="BB127" s="10" t="s">
        <v>529</v>
      </c>
      <c r="BC127" s="10" t="s">
        <v>73</v>
      </c>
      <c r="BD127" s="10"/>
      <c r="BE127" s="10" t="s">
        <v>1029</v>
      </c>
      <c r="BF127" s="10" t="s">
        <v>75</v>
      </c>
      <c r="BG127" s="10" t="s">
        <v>76</v>
      </c>
      <c r="BH127" s="10" t="s">
        <v>291</v>
      </c>
      <c r="BI127" s="10" t="s">
        <v>1030</v>
      </c>
      <c r="BJ127" s="10" t="s">
        <v>744</v>
      </c>
      <c r="BK127" s="10" t="s">
        <v>1031</v>
      </c>
      <c r="BL127" s="10" t="s">
        <v>712</v>
      </c>
      <c r="BM127" s="10"/>
      <c r="BN127" s="10" t="s">
        <v>1032</v>
      </c>
      <c r="BO127" s="10"/>
      <c r="BP127" s="10"/>
      <c r="BQ127" s="10" t="s">
        <v>164</v>
      </c>
      <c r="BR127" s="10" t="s">
        <v>83</v>
      </c>
      <c r="BS127" s="10" t="s">
        <v>1033</v>
      </c>
      <c r="BT127" s="10" t="s">
        <v>83</v>
      </c>
      <c r="BU127" s="10" t="s">
        <v>271</v>
      </c>
      <c r="BV127" s="10" t="s">
        <v>83</v>
      </c>
      <c r="BW127" s="10"/>
      <c r="BX127" s="10"/>
      <c r="BY127" s="10" t="s">
        <v>1034</v>
      </c>
      <c r="BZ127" s="10"/>
      <c r="CA127" s="10" t="s">
        <v>1035</v>
      </c>
      <c r="CB127" s="10" t="s">
        <v>1036</v>
      </c>
      <c r="CC127" s="10" t="s">
        <v>1037</v>
      </c>
      <c r="CD127" s="10" t="s">
        <v>1038</v>
      </c>
      <c r="CE127" s="10" t="s">
        <v>1039</v>
      </c>
      <c r="CF127" s="10" t="s">
        <v>1040</v>
      </c>
      <c r="CG127" s="10"/>
      <c r="CH127" s="10" t="s">
        <v>1041</v>
      </c>
      <c r="CI127" s="10"/>
      <c r="CJ127" s="10" t="s">
        <v>1042</v>
      </c>
      <c r="CK127" s="10" t="s">
        <v>583</v>
      </c>
      <c r="CL127" s="10"/>
      <c r="CM127" s="10" t="s">
        <v>71</v>
      </c>
      <c r="CN127" s="10" t="s">
        <v>71</v>
      </c>
      <c r="CO127" s="10"/>
      <c r="CP127" s="10"/>
      <c r="CQ127" s="10"/>
      <c r="CR127" s="10"/>
      <c r="CS127" s="10"/>
      <c r="CT127" s="10" t="s">
        <v>1027</v>
      </c>
      <c r="CU127" s="10" t="s">
        <v>99</v>
      </c>
      <c r="CV127" s="10" t="s">
        <v>71</v>
      </c>
      <c r="CW127" s="10"/>
      <c r="CX127" s="10"/>
      <c r="CY127" s="10"/>
      <c r="CZ127" s="10"/>
      <c r="DA127" s="10"/>
      <c r="DB127" s="10" t="s">
        <v>1034</v>
      </c>
      <c r="DC127" s="10"/>
      <c r="DD127" s="10" t="s">
        <v>1035</v>
      </c>
      <c r="DE127" s="10" t="s">
        <v>1036</v>
      </c>
    </row>
    <row r="128" spans="1:109" s="35" customFormat="1" ht="14.2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</row>
    <row r="129" spans="1:109" s="17" customFormat="1" ht="31.5">
      <c r="A129" s="13"/>
      <c r="B129" s="13"/>
      <c r="C129" s="13"/>
      <c r="D129" s="13"/>
      <c r="E129" s="13"/>
      <c r="F129" s="27" t="s">
        <v>478</v>
      </c>
      <c r="G129" s="28"/>
      <c r="H129" s="51" t="s">
        <v>512</v>
      </c>
      <c r="I129" s="51" t="s">
        <v>513</v>
      </c>
      <c r="J129" s="51" t="s">
        <v>1043</v>
      </c>
      <c r="K129" s="51" t="s">
        <v>514</v>
      </c>
      <c r="L129" s="51" t="s">
        <v>429</v>
      </c>
      <c r="M129" s="51" t="s">
        <v>430</v>
      </c>
      <c r="N129" s="51" t="s">
        <v>431</v>
      </c>
      <c r="O129" s="51" t="s">
        <v>1044</v>
      </c>
      <c r="P129" s="51" t="s">
        <v>1045</v>
      </c>
      <c r="Q129" s="51" t="s">
        <v>1046</v>
      </c>
      <c r="R129" s="51" t="s">
        <v>518</v>
      </c>
      <c r="S129" s="27" t="s">
        <v>483</v>
      </c>
      <c r="T129" s="45"/>
      <c r="U129" s="45"/>
      <c r="V129" s="45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109" s="6" customFormat="1" ht="32.25" customHeight="1">
      <c r="A130" s="10" t="s">
        <v>897</v>
      </c>
      <c r="B130" s="10" t="s">
        <v>1047</v>
      </c>
      <c r="C130" s="10" t="s">
        <v>1048</v>
      </c>
      <c r="D130" s="10" t="s">
        <v>1049</v>
      </c>
      <c r="E130" s="10" t="s">
        <v>1050</v>
      </c>
      <c r="F130" s="10" t="s">
        <v>103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 t="s">
        <v>71</v>
      </c>
      <c r="BB130" s="10" t="s">
        <v>529</v>
      </c>
      <c r="BC130" s="10" t="s">
        <v>73</v>
      </c>
      <c r="BD130" s="10"/>
      <c r="BE130" s="10" t="s">
        <v>1051</v>
      </c>
      <c r="BF130" s="10" t="s">
        <v>390</v>
      </c>
      <c r="BG130" s="10" t="s">
        <v>201</v>
      </c>
      <c r="BH130" s="10" t="s">
        <v>159</v>
      </c>
      <c r="BI130" s="10" t="s">
        <v>78</v>
      </c>
      <c r="BJ130" s="10" t="s">
        <v>1052</v>
      </c>
      <c r="BK130" s="10"/>
      <c r="BL130" s="10"/>
      <c r="BM130" s="10"/>
      <c r="BN130" s="10" t="s">
        <v>921</v>
      </c>
      <c r="BO130" s="10" t="s">
        <v>1053</v>
      </c>
      <c r="BP130" s="10" t="s">
        <v>494</v>
      </c>
      <c r="BQ130" s="10" t="s">
        <v>203</v>
      </c>
      <c r="BR130" s="10" t="s">
        <v>204</v>
      </c>
      <c r="BS130" s="10" t="s">
        <v>1054</v>
      </c>
      <c r="BT130" s="10" t="s">
        <v>1055</v>
      </c>
      <c r="BU130" s="10" t="s">
        <v>1056</v>
      </c>
      <c r="BV130" s="10" t="s">
        <v>83</v>
      </c>
      <c r="BW130" s="10"/>
      <c r="BX130" s="10"/>
      <c r="BY130" s="10" t="s">
        <v>538</v>
      </c>
      <c r="BZ130" s="10"/>
      <c r="CA130" s="10" t="s">
        <v>539</v>
      </c>
      <c r="CB130" s="10" t="s">
        <v>540</v>
      </c>
      <c r="CC130" s="10" t="s">
        <v>541</v>
      </c>
      <c r="CD130" s="10" t="s">
        <v>542</v>
      </c>
      <c r="CE130" s="10" t="s">
        <v>543</v>
      </c>
      <c r="CF130" s="10" t="s">
        <v>544</v>
      </c>
      <c r="CG130" s="10"/>
      <c r="CH130" s="10" t="s">
        <v>545</v>
      </c>
      <c r="CI130" s="10" t="s">
        <v>545</v>
      </c>
      <c r="CJ130" s="10" t="s">
        <v>546</v>
      </c>
      <c r="CK130" s="10" t="s">
        <v>252</v>
      </c>
      <c r="CL130" s="10"/>
      <c r="CM130" s="10" t="s">
        <v>71</v>
      </c>
      <c r="CN130" s="10" t="s">
        <v>71</v>
      </c>
      <c r="CO130" s="10"/>
      <c r="CP130" s="10"/>
      <c r="CQ130" s="10"/>
      <c r="CR130" s="10"/>
      <c r="CS130" s="10"/>
      <c r="CT130" s="10" t="s">
        <v>1057</v>
      </c>
      <c r="CU130" s="10" t="s">
        <v>99</v>
      </c>
      <c r="CV130" s="10" t="s">
        <v>71</v>
      </c>
      <c r="CW130" s="10"/>
      <c r="CX130" s="10"/>
      <c r="CY130" s="10"/>
      <c r="CZ130" s="10"/>
      <c r="DA130" s="10"/>
      <c r="DB130" s="10" t="s">
        <v>1058</v>
      </c>
      <c r="DC130" s="10"/>
      <c r="DD130" s="10" t="s">
        <v>1059</v>
      </c>
      <c r="DE130" s="10"/>
    </row>
    <row r="131" spans="1:109" s="35" customFormat="1" ht="14.2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</row>
    <row r="132" spans="1:109" s="17" customFormat="1" ht="15.75">
      <c r="A132" s="13"/>
      <c r="B132" s="13"/>
      <c r="C132" s="13"/>
      <c r="D132" s="13"/>
      <c r="E132" s="13"/>
      <c r="F132" s="18" t="s">
        <v>346</v>
      </c>
      <c r="G132" s="18"/>
      <c r="H132" s="18"/>
      <c r="I132" s="19" t="s">
        <v>347</v>
      </c>
      <c r="J132" s="19" t="s">
        <v>348</v>
      </c>
      <c r="K132" s="19" t="s">
        <v>349</v>
      </c>
      <c r="L132" s="19" t="s">
        <v>350</v>
      </c>
      <c r="M132" s="19" t="s">
        <v>351</v>
      </c>
      <c r="N132" s="18"/>
      <c r="O132" s="18" t="s">
        <v>259</v>
      </c>
      <c r="P132" s="18"/>
      <c r="Q132" s="18" t="s">
        <v>8</v>
      </c>
      <c r="R132" s="18"/>
      <c r="S132" s="18" t="s">
        <v>9</v>
      </c>
      <c r="T132" s="18" t="s">
        <v>352</v>
      </c>
      <c r="U132" s="20"/>
      <c r="V132" s="21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109" s="6" customFormat="1" ht="32.25" customHeight="1">
      <c r="A133" s="10" t="s">
        <v>1060</v>
      </c>
      <c r="B133" s="10" t="s">
        <v>354</v>
      </c>
      <c r="C133" s="10" t="s">
        <v>869</v>
      </c>
      <c r="D133" s="10" t="s">
        <v>870</v>
      </c>
      <c r="E133" s="10" t="s">
        <v>871</v>
      </c>
      <c r="F133" s="10" t="s">
        <v>103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 t="s">
        <v>71</v>
      </c>
      <c r="BB133" s="10" t="s">
        <v>529</v>
      </c>
      <c r="BC133" s="10" t="s">
        <v>73</v>
      </c>
      <c r="BD133" s="10"/>
      <c r="BE133" s="10" t="s">
        <v>872</v>
      </c>
      <c r="BF133" s="10" t="s">
        <v>106</v>
      </c>
      <c r="BG133" s="10" t="s">
        <v>201</v>
      </c>
      <c r="BH133" s="10" t="s">
        <v>291</v>
      </c>
      <c r="BI133" s="10" t="s">
        <v>78</v>
      </c>
      <c r="BJ133" s="10" t="s">
        <v>873</v>
      </c>
      <c r="BK133" s="10"/>
      <c r="BL133" s="10"/>
      <c r="BM133" s="10"/>
      <c r="BN133" s="10"/>
      <c r="BO133" s="10"/>
      <c r="BP133" s="10"/>
      <c r="BQ133" s="10" t="s">
        <v>874</v>
      </c>
      <c r="BR133" s="10" t="s">
        <v>110</v>
      </c>
      <c r="BS133" s="10" t="s">
        <v>760</v>
      </c>
      <c r="BT133" s="10" t="s">
        <v>241</v>
      </c>
      <c r="BU133" s="10" t="s">
        <v>761</v>
      </c>
      <c r="BV133" s="10" t="s">
        <v>83</v>
      </c>
      <c r="BW133" s="10"/>
      <c r="BX133" s="10"/>
      <c r="BY133" s="10" t="s">
        <v>762</v>
      </c>
      <c r="BZ133" s="10"/>
      <c r="CA133" s="10" t="s">
        <v>763</v>
      </c>
      <c r="CB133" s="10" t="s">
        <v>764</v>
      </c>
      <c r="CC133" s="10" t="s">
        <v>765</v>
      </c>
      <c r="CD133" s="10" t="s">
        <v>766</v>
      </c>
      <c r="CE133" s="10" t="s">
        <v>767</v>
      </c>
      <c r="CF133" s="10" t="s">
        <v>768</v>
      </c>
      <c r="CG133" s="10"/>
      <c r="CH133" s="10" t="s">
        <v>769</v>
      </c>
      <c r="CI133" s="10" t="s">
        <v>769</v>
      </c>
      <c r="CJ133" s="10" t="s">
        <v>770</v>
      </c>
      <c r="CK133" s="10" t="s">
        <v>252</v>
      </c>
      <c r="CL133" s="10"/>
      <c r="CM133" s="10" t="s">
        <v>71</v>
      </c>
      <c r="CN133" s="10" t="s">
        <v>71</v>
      </c>
      <c r="CO133" s="10"/>
      <c r="CP133" s="10"/>
      <c r="CQ133" s="10"/>
      <c r="CR133" s="10"/>
      <c r="CS133" s="10"/>
      <c r="CT133" s="10" t="s">
        <v>870</v>
      </c>
      <c r="CU133" s="10" t="s">
        <v>99</v>
      </c>
      <c r="CV133" s="10" t="s">
        <v>71</v>
      </c>
      <c r="CW133" s="10"/>
      <c r="CX133" s="10"/>
      <c r="CY133" s="10"/>
      <c r="CZ133" s="10"/>
      <c r="DA133" s="10"/>
      <c r="DB133" s="10" t="s">
        <v>762</v>
      </c>
      <c r="DC133" s="10"/>
      <c r="DD133" s="10" t="s">
        <v>763</v>
      </c>
      <c r="DE133" s="10" t="s">
        <v>764</v>
      </c>
    </row>
    <row r="134" spans="1:109" s="35" customFormat="1" ht="14.2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:109" s="6" customFormat="1" ht="32.25" customHeight="1">
      <c r="A135" s="10" t="s">
        <v>1060</v>
      </c>
      <c r="B135" s="10" t="s">
        <v>1061</v>
      </c>
      <c r="C135" s="10" t="s">
        <v>876</v>
      </c>
      <c r="D135" s="10" t="s">
        <v>877</v>
      </c>
      <c r="E135" s="10" t="s">
        <v>878</v>
      </c>
      <c r="F135" s="10">
        <v>73</v>
      </c>
      <c r="G135" s="10"/>
      <c r="H135" s="10"/>
      <c r="I135" s="10">
        <v>21</v>
      </c>
      <c r="J135" s="10">
        <v>15</v>
      </c>
      <c r="K135" s="10">
        <v>15</v>
      </c>
      <c r="L135" s="10">
        <v>14</v>
      </c>
      <c r="M135" s="10">
        <v>8</v>
      </c>
      <c r="N135" s="10"/>
      <c r="O135" s="10">
        <f>SUM(I135:N135)</f>
        <v>73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 t="s">
        <v>71</v>
      </c>
      <c r="BB135" s="10" t="s">
        <v>529</v>
      </c>
      <c r="BC135" s="10" t="s">
        <v>73</v>
      </c>
      <c r="BD135" s="10"/>
      <c r="BE135" s="10" t="s">
        <v>880</v>
      </c>
      <c r="BF135" s="10" t="s">
        <v>75</v>
      </c>
      <c r="BG135" s="10" t="s">
        <v>223</v>
      </c>
      <c r="BH135" s="10" t="s">
        <v>159</v>
      </c>
      <c r="BI135" s="10" t="s">
        <v>147</v>
      </c>
      <c r="BJ135" s="10" t="s">
        <v>881</v>
      </c>
      <c r="BK135" s="10" t="s">
        <v>129</v>
      </c>
      <c r="BL135" s="10" t="s">
        <v>226</v>
      </c>
      <c r="BM135" s="10" t="s">
        <v>882</v>
      </c>
      <c r="BN135" s="10" t="s">
        <v>226</v>
      </c>
      <c r="BO135" s="10" t="s">
        <v>883</v>
      </c>
      <c r="BP135" s="10"/>
      <c r="BQ135" s="10" t="s">
        <v>884</v>
      </c>
      <c r="BR135" s="10" t="s">
        <v>83</v>
      </c>
      <c r="BS135" s="10" t="s">
        <v>885</v>
      </c>
      <c r="BT135" s="10" t="s">
        <v>886</v>
      </c>
      <c r="BU135" s="10" t="s">
        <v>887</v>
      </c>
      <c r="BV135" s="10" t="s">
        <v>177</v>
      </c>
      <c r="BW135" s="10"/>
      <c r="BX135" s="10"/>
      <c r="BY135" s="10" t="s">
        <v>762</v>
      </c>
      <c r="BZ135" s="10"/>
      <c r="CA135" s="10" t="s">
        <v>763</v>
      </c>
      <c r="CB135" s="10" t="s">
        <v>764</v>
      </c>
      <c r="CC135" s="10" t="s">
        <v>765</v>
      </c>
      <c r="CD135" s="10" t="s">
        <v>766</v>
      </c>
      <c r="CE135" s="10" t="s">
        <v>767</v>
      </c>
      <c r="CF135" s="10" t="s">
        <v>768</v>
      </c>
      <c r="CG135" s="10"/>
      <c r="CH135" s="10" t="s">
        <v>769</v>
      </c>
      <c r="CI135" s="10" t="s">
        <v>769</v>
      </c>
      <c r="CJ135" s="10" t="s">
        <v>770</v>
      </c>
      <c r="CK135" s="10" t="s">
        <v>252</v>
      </c>
      <c r="CL135" s="10"/>
      <c r="CM135" s="10" t="s">
        <v>71</v>
      </c>
      <c r="CN135" s="10" t="s">
        <v>71</v>
      </c>
      <c r="CO135" s="10"/>
      <c r="CP135" s="10"/>
      <c r="CQ135" s="10"/>
      <c r="CR135" s="10"/>
      <c r="CS135" s="10"/>
      <c r="CT135" s="10" t="s">
        <v>877</v>
      </c>
      <c r="CU135" s="10" t="s">
        <v>99</v>
      </c>
      <c r="CV135" s="10" t="s">
        <v>71</v>
      </c>
      <c r="CW135" s="10"/>
      <c r="CX135" s="10"/>
      <c r="CY135" s="10"/>
      <c r="CZ135" s="10"/>
      <c r="DA135" s="10"/>
      <c r="DB135" s="10" t="s">
        <v>762</v>
      </c>
      <c r="DC135" s="10"/>
      <c r="DD135" s="10" t="s">
        <v>763</v>
      </c>
      <c r="DE135" s="10" t="s">
        <v>764</v>
      </c>
    </row>
    <row r="136" spans="1:109" s="6" customFormat="1" ht="32.25" customHeight="1">
      <c r="A136" s="10" t="s">
        <v>1060</v>
      </c>
      <c r="B136" s="10" t="s">
        <v>1061</v>
      </c>
      <c r="C136" s="10" t="s">
        <v>1048</v>
      </c>
      <c r="D136" s="10" t="s">
        <v>1049</v>
      </c>
      <c r="E136" s="10" t="s">
        <v>1050</v>
      </c>
      <c r="F136" s="10" t="s">
        <v>103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 t="s">
        <v>71</v>
      </c>
      <c r="BB136" s="10" t="s">
        <v>529</v>
      </c>
      <c r="BC136" s="10" t="s">
        <v>73</v>
      </c>
      <c r="BD136" s="10"/>
      <c r="BE136" s="10" t="s">
        <v>1051</v>
      </c>
      <c r="BF136" s="10" t="s">
        <v>390</v>
      </c>
      <c r="BG136" s="10" t="s">
        <v>201</v>
      </c>
      <c r="BH136" s="10" t="s">
        <v>159</v>
      </c>
      <c r="BI136" s="10" t="s">
        <v>78</v>
      </c>
      <c r="BJ136" s="10" t="s">
        <v>1052</v>
      </c>
      <c r="BK136" s="10"/>
      <c r="BL136" s="10"/>
      <c r="BM136" s="10"/>
      <c r="BN136" s="10" t="s">
        <v>921</v>
      </c>
      <c r="BO136" s="10" t="s">
        <v>1053</v>
      </c>
      <c r="BP136" s="10" t="s">
        <v>494</v>
      </c>
      <c r="BQ136" s="10" t="s">
        <v>203</v>
      </c>
      <c r="BR136" s="10" t="s">
        <v>204</v>
      </c>
      <c r="BS136" s="10" t="s">
        <v>1054</v>
      </c>
      <c r="BT136" s="10" t="s">
        <v>1055</v>
      </c>
      <c r="BU136" s="10" t="s">
        <v>1056</v>
      </c>
      <c r="BV136" s="10" t="s">
        <v>83</v>
      </c>
      <c r="BW136" s="10"/>
      <c r="BX136" s="10"/>
      <c r="BY136" s="10" t="s">
        <v>538</v>
      </c>
      <c r="BZ136" s="10"/>
      <c r="CA136" s="10" t="s">
        <v>539</v>
      </c>
      <c r="CB136" s="10" t="s">
        <v>540</v>
      </c>
      <c r="CC136" s="10" t="s">
        <v>541</v>
      </c>
      <c r="CD136" s="10" t="s">
        <v>542</v>
      </c>
      <c r="CE136" s="10" t="s">
        <v>543</v>
      </c>
      <c r="CF136" s="10" t="s">
        <v>544</v>
      </c>
      <c r="CG136" s="10"/>
      <c r="CH136" s="10" t="s">
        <v>545</v>
      </c>
      <c r="CI136" s="10" t="s">
        <v>545</v>
      </c>
      <c r="CJ136" s="10" t="s">
        <v>546</v>
      </c>
      <c r="CK136" s="10" t="s">
        <v>252</v>
      </c>
      <c r="CL136" s="10"/>
      <c r="CM136" s="10" t="s">
        <v>71</v>
      </c>
      <c r="CN136" s="10" t="s">
        <v>71</v>
      </c>
      <c r="CO136" s="10"/>
      <c r="CP136" s="10"/>
      <c r="CQ136" s="10"/>
      <c r="CR136" s="10"/>
      <c r="CS136" s="10"/>
      <c r="CT136" s="10" t="s">
        <v>1057</v>
      </c>
      <c r="CU136" s="10" t="s">
        <v>99</v>
      </c>
      <c r="CV136" s="10" t="s">
        <v>71</v>
      </c>
      <c r="CW136" s="10"/>
      <c r="CX136" s="10"/>
      <c r="CY136" s="10"/>
      <c r="CZ136" s="10"/>
      <c r="DA136" s="10"/>
      <c r="DB136" s="10" t="s">
        <v>1058</v>
      </c>
      <c r="DC136" s="10"/>
      <c r="DD136" s="10" t="s">
        <v>1059</v>
      </c>
      <c r="DE136" s="10"/>
    </row>
    <row r="137" spans="1:109" s="8" customFormat="1" ht="25.5" customHeight="1">
      <c r="A137" s="52" t="s">
        <v>0</v>
      </c>
      <c r="B137" s="52" t="s">
        <v>1</v>
      </c>
      <c r="C137" s="52" t="s">
        <v>2</v>
      </c>
      <c r="D137" s="52" t="s">
        <v>1062</v>
      </c>
      <c r="E137" s="52" t="s">
        <v>4</v>
      </c>
      <c r="F137" s="24"/>
      <c r="G137" s="25" t="s">
        <v>5</v>
      </c>
      <c r="H137" s="25" t="s">
        <v>6</v>
      </c>
      <c r="I137" s="26" t="s">
        <v>7</v>
      </c>
      <c r="J137" s="24"/>
      <c r="K137" s="24"/>
      <c r="L137" s="24"/>
      <c r="M137" s="24"/>
      <c r="N137" s="24"/>
      <c r="O137" s="24"/>
      <c r="P137" s="27" t="s">
        <v>8</v>
      </c>
      <c r="Q137" s="28"/>
      <c r="R137" s="27" t="s">
        <v>9</v>
      </c>
      <c r="S137" s="24"/>
      <c r="T137" s="24"/>
      <c r="U137" s="24"/>
      <c r="V137" s="24"/>
      <c r="W137" s="24"/>
      <c r="X137" s="52"/>
      <c r="Y137" s="52"/>
      <c r="Z137" s="52"/>
      <c r="AA137" s="52"/>
      <c r="AB137" s="52"/>
      <c r="AC137" s="52" t="s">
        <v>355</v>
      </c>
      <c r="AD137" s="52" t="s">
        <v>356</v>
      </c>
      <c r="AE137" s="52" t="s">
        <v>357</v>
      </c>
      <c r="AF137" s="52" t="s">
        <v>358</v>
      </c>
      <c r="AG137" s="52" t="s">
        <v>12</v>
      </c>
      <c r="AH137" s="52" t="s">
        <v>13</v>
      </c>
      <c r="AI137" s="52" t="s">
        <v>14</v>
      </c>
      <c r="AJ137" s="52" t="s">
        <v>15</v>
      </c>
      <c r="AK137" s="52" t="s">
        <v>16</v>
      </c>
      <c r="AL137" s="52" t="s">
        <v>17</v>
      </c>
      <c r="AM137" s="52" t="s">
        <v>18</v>
      </c>
      <c r="AN137" s="52" t="s">
        <v>19</v>
      </c>
      <c r="AO137" s="52" t="s">
        <v>20</v>
      </c>
      <c r="AP137" s="52" t="s">
        <v>21</v>
      </c>
      <c r="AQ137" s="52" t="s">
        <v>22</v>
      </c>
      <c r="AR137" s="52" t="s">
        <v>23</v>
      </c>
      <c r="AS137" s="52" t="s">
        <v>24</v>
      </c>
      <c r="AT137" s="52" t="s">
        <v>25</v>
      </c>
      <c r="AU137" s="52" t="s">
        <v>26</v>
      </c>
      <c r="AV137" s="52" t="s">
        <v>27</v>
      </c>
      <c r="AW137" s="52" t="s">
        <v>28</v>
      </c>
      <c r="AX137" s="52" t="s">
        <v>29</v>
      </c>
      <c r="AY137" s="52" t="s">
        <v>30</v>
      </c>
      <c r="AZ137" s="52" t="s">
        <v>31</v>
      </c>
      <c r="BA137" s="52" t="s">
        <v>32</v>
      </c>
      <c r="BB137" s="52" t="s">
        <v>33</v>
      </c>
      <c r="BC137" s="52" t="s">
        <v>34</v>
      </c>
      <c r="BD137" s="52" t="s">
        <v>35</v>
      </c>
      <c r="BE137" s="52" t="s">
        <v>36</v>
      </c>
      <c r="BF137" s="52" t="s">
        <v>37</v>
      </c>
      <c r="BG137" s="52" t="s">
        <v>38</v>
      </c>
      <c r="BH137" s="52" t="s">
        <v>39</v>
      </c>
      <c r="BI137" s="52" t="s">
        <v>40</v>
      </c>
      <c r="BJ137" s="52" t="s">
        <v>41</v>
      </c>
      <c r="BK137" s="52" t="s">
        <v>42</v>
      </c>
      <c r="BL137" s="52" t="s">
        <v>43</v>
      </c>
      <c r="BM137" s="52" t="s">
        <v>44</v>
      </c>
      <c r="BN137" s="52" t="s">
        <v>45</v>
      </c>
      <c r="BO137" s="52" t="s">
        <v>46</v>
      </c>
      <c r="BP137" s="52" t="s">
        <v>47</v>
      </c>
      <c r="BQ137" s="52" t="s">
        <v>48</v>
      </c>
      <c r="BR137" s="52" t="s">
        <v>49</v>
      </c>
      <c r="BS137" s="52" t="s">
        <v>50</v>
      </c>
      <c r="BT137" s="52" t="s">
        <v>51</v>
      </c>
      <c r="BU137" s="52" t="s">
        <v>52</v>
      </c>
      <c r="BV137" s="52" t="s">
        <v>53</v>
      </c>
      <c r="BW137" s="52" t="s">
        <v>54</v>
      </c>
      <c r="BX137" s="52" t="s">
        <v>55</v>
      </c>
      <c r="BY137" s="52" t="s">
        <v>56</v>
      </c>
      <c r="BZ137" s="52" t="s">
        <v>57</v>
      </c>
      <c r="CA137" s="52" t="s">
        <v>58</v>
      </c>
      <c r="CB137" s="52" t="s">
        <v>59</v>
      </c>
      <c r="CC137" s="52" t="s">
        <v>60</v>
      </c>
      <c r="CD137" s="52" t="s">
        <v>61</v>
      </c>
      <c r="CE137" s="52" t="s">
        <v>62</v>
      </c>
      <c r="CF137" s="52" t="s">
        <v>63</v>
      </c>
      <c r="CG137" s="52" t="s">
        <v>64</v>
      </c>
    </row>
    <row r="138" spans="1:109" s="12" customFormat="1" ht="13.5" customHeight="1">
      <c r="A138" s="53"/>
      <c r="B138" s="53"/>
      <c r="C138" s="53"/>
      <c r="D138" s="53"/>
      <c r="E138" s="53"/>
      <c r="F138" s="30"/>
      <c r="G138" s="31"/>
      <c r="H138" s="31"/>
      <c r="I138" s="32"/>
      <c r="J138" s="30"/>
      <c r="K138" s="30"/>
      <c r="L138" s="30"/>
      <c r="M138" s="30"/>
      <c r="N138" s="30"/>
      <c r="O138" s="30"/>
      <c r="P138" s="33"/>
      <c r="Q138" s="34"/>
      <c r="R138" s="33"/>
      <c r="S138" s="30"/>
      <c r="T138" s="30"/>
      <c r="U138" s="30"/>
      <c r="V138" s="30"/>
      <c r="W138" s="30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</row>
    <row r="139" spans="1:109" s="8" customFormat="1" ht="30.75" customHeight="1">
      <c r="A139" s="7" t="s">
        <v>1063</v>
      </c>
      <c r="B139" s="7" t="s">
        <v>66</v>
      </c>
      <c r="C139" s="7" t="s">
        <v>1064</v>
      </c>
      <c r="D139" s="7" t="s">
        <v>1065</v>
      </c>
      <c r="E139" s="7" t="s">
        <v>1066</v>
      </c>
      <c r="F139" s="7"/>
      <c r="G139" s="7" t="s">
        <v>70</v>
      </c>
      <c r="H139" s="7">
        <v>68</v>
      </c>
      <c r="I139" s="7">
        <v>72</v>
      </c>
      <c r="J139" s="7"/>
      <c r="K139" s="7"/>
      <c r="L139" s="7"/>
      <c r="M139" s="7"/>
      <c r="N139" s="7"/>
      <c r="O139" s="7"/>
      <c r="P139" s="7">
        <f>SUM(H139:I139)</f>
        <v>140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 t="s">
        <v>1067</v>
      </c>
      <c r="AP139" s="7" t="s">
        <v>73</v>
      </c>
      <c r="AQ139" s="7" t="s">
        <v>1068</v>
      </c>
      <c r="AR139" s="7" t="s">
        <v>1069</v>
      </c>
      <c r="AS139" s="7" t="s">
        <v>106</v>
      </c>
      <c r="AT139" s="7" t="s">
        <v>76</v>
      </c>
      <c r="AU139" s="7" t="s">
        <v>77</v>
      </c>
      <c r="AV139" s="7" t="s">
        <v>172</v>
      </c>
      <c r="AW139" s="7" t="s">
        <v>1070</v>
      </c>
      <c r="AX139" s="7"/>
      <c r="AY139" s="7" t="s">
        <v>920</v>
      </c>
      <c r="AZ139" s="7"/>
      <c r="BA139" s="7" t="s">
        <v>81</v>
      </c>
      <c r="BB139" s="7"/>
      <c r="BC139" s="7"/>
      <c r="BD139" s="7" t="s">
        <v>1071</v>
      </c>
      <c r="BE139" s="7" t="s">
        <v>110</v>
      </c>
      <c r="BF139" s="7" t="s">
        <v>1072</v>
      </c>
      <c r="BG139" s="7" t="s">
        <v>1073</v>
      </c>
      <c r="BH139" s="7" t="s">
        <v>1074</v>
      </c>
      <c r="BI139" s="7" t="s">
        <v>110</v>
      </c>
      <c r="BJ139" s="7"/>
      <c r="BK139" s="7"/>
      <c r="BL139" s="7"/>
      <c r="BM139" s="7"/>
      <c r="BN139" s="7" t="s">
        <v>1075</v>
      </c>
      <c r="BO139" s="7"/>
      <c r="BP139" s="7" t="s">
        <v>1076</v>
      </c>
      <c r="BQ139" s="7" t="s">
        <v>1077</v>
      </c>
      <c r="BR139" s="7" t="s">
        <v>1078</v>
      </c>
      <c r="BS139" s="7" t="s">
        <v>1079</v>
      </c>
      <c r="BT139" s="7"/>
      <c r="BU139" s="7" t="s">
        <v>1080</v>
      </c>
      <c r="BV139" s="7"/>
      <c r="BW139" s="7" t="s">
        <v>1081</v>
      </c>
      <c r="BX139" s="7" t="s">
        <v>183</v>
      </c>
      <c r="BY139" s="7"/>
      <c r="BZ139" s="7" t="s">
        <v>71</v>
      </c>
      <c r="CA139" s="7" t="s">
        <v>71</v>
      </c>
      <c r="CB139" s="7"/>
      <c r="CC139" s="7"/>
      <c r="CD139" s="7"/>
      <c r="CE139" s="7"/>
      <c r="CF139" s="7"/>
      <c r="CG139" s="7"/>
      <c r="CH139" s="7" t="s">
        <v>99</v>
      </c>
      <c r="CI139" s="7" t="s">
        <v>71</v>
      </c>
      <c r="CJ139" s="7"/>
      <c r="CK139" s="7"/>
      <c r="CL139" s="7"/>
      <c r="CM139" s="7"/>
      <c r="CN139" s="7"/>
      <c r="CO139" s="7"/>
      <c r="CP139" s="7"/>
      <c r="CQ139" s="7" t="s">
        <v>1075</v>
      </c>
      <c r="CR139" s="7"/>
    </row>
    <row r="140" spans="1:109" s="8" customFormat="1" ht="30.75" customHeight="1">
      <c r="A140" s="7" t="s">
        <v>1063</v>
      </c>
      <c r="B140" s="7" t="s">
        <v>66</v>
      </c>
      <c r="C140" s="7" t="s">
        <v>1082</v>
      </c>
      <c r="D140" s="7" t="s">
        <v>1083</v>
      </c>
      <c r="E140" s="7" t="s">
        <v>1084</v>
      </c>
      <c r="F140" s="7"/>
      <c r="G140" s="7" t="s">
        <v>70</v>
      </c>
      <c r="H140" s="7">
        <v>76</v>
      </c>
      <c r="I140" s="7">
        <v>72</v>
      </c>
      <c r="J140" s="7"/>
      <c r="K140" s="7"/>
      <c r="L140" s="7"/>
      <c r="M140" s="7"/>
      <c r="N140" s="7"/>
      <c r="O140" s="7"/>
      <c r="P140" s="7">
        <f t="shared" ref="P140:P152" si="12">SUM(H140:I140)</f>
        <v>148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 t="s">
        <v>1067</v>
      </c>
      <c r="AP140" s="7" t="s">
        <v>73</v>
      </c>
      <c r="AQ140" s="7"/>
      <c r="AR140" s="7" t="s">
        <v>74</v>
      </c>
      <c r="AS140" s="7" t="s">
        <v>75</v>
      </c>
      <c r="AT140" s="7" t="s">
        <v>76</v>
      </c>
      <c r="AU140" s="7" t="s">
        <v>77</v>
      </c>
      <c r="AV140" s="7" t="s">
        <v>160</v>
      </c>
      <c r="AW140" s="7" t="s">
        <v>1085</v>
      </c>
      <c r="AX140" s="7"/>
      <c r="AY140" s="7" t="s">
        <v>920</v>
      </c>
      <c r="AZ140" s="7"/>
      <c r="BA140" s="7" t="s">
        <v>121</v>
      </c>
      <c r="BB140" s="7"/>
      <c r="BC140" s="7"/>
      <c r="BD140" s="7" t="s">
        <v>1086</v>
      </c>
      <c r="BE140" s="7" t="s">
        <v>83</v>
      </c>
      <c r="BF140" s="7" t="s">
        <v>1087</v>
      </c>
      <c r="BG140" s="7" t="s">
        <v>241</v>
      </c>
      <c r="BH140" s="7" t="s">
        <v>1088</v>
      </c>
      <c r="BI140" s="7" t="s">
        <v>83</v>
      </c>
      <c r="BJ140" s="7"/>
      <c r="BK140" s="7"/>
      <c r="BL140" s="7" t="s">
        <v>1089</v>
      </c>
      <c r="BM140" s="7"/>
      <c r="BN140" s="7" t="s">
        <v>1090</v>
      </c>
      <c r="BO140" s="7"/>
      <c r="BP140" s="7" t="s">
        <v>1091</v>
      </c>
      <c r="BQ140" s="7" t="s">
        <v>1092</v>
      </c>
      <c r="BR140" s="7" t="s">
        <v>1093</v>
      </c>
      <c r="BS140" s="7" t="s">
        <v>1094</v>
      </c>
      <c r="BT140" s="7"/>
      <c r="BU140" s="7" t="s">
        <v>1095</v>
      </c>
      <c r="BV140" s="7" t="s">
        <v>1095</v>
      </c>
      <c r="BW140" s="7" t="s">
        <v>1096</v>
      </c>
      <c r="BX140" s="7" t="s">
        <v>252</v>
      </c>
      <c r="BY140" s="7"/>
      <c r="BZ140" s="7" t="s">
        <v>71</v>
      </c>
      <c r="CA140" s="7" t="s">
        <v>71</v>
      </c>
      <c r="CB140" s="7"/>
      <c r="CC140" s="7"/>
      <c r="CD140" s="7"/>
      <c r="CE140" s="7"/>
      <c r="CF140" s="7"/>
      <c r="CG140" s="7"/>
      <c r="CH140" s="7" t="s">
        <v>99</v>
      </c>
      <c r="CI140" s="7" t="s">
        <v>71</v>
      </c>
      <c r="CJ140" s="7"/>
      <c r="CK140" s="7"/>
      <c r="CL140" s="7"/>
      <c r="CM140" s="7"/>
      <c r="CN140" s="7"/>
      <c r="CO140" s="7" t="s">
        <v>1097</v>
      </c>
      <c r="CP140" s="7"/>
      <c r="CQ140" s="7" t="s">
        <v>1098</v>
      </c>
      <c r="CR140" s="7"/>
    </row>
    <row r="141" spans="1:109" s="8" customFormat="1" ht="30.75" customHeight="1">
      <c r="A141" s="7" t="s">
        <v>1063</v>
      </c>
      <c r="B141" s="7" t="s">
        <v>66</v>
      </c>
      <c r="C141" s="7" t="s">
        <v>1099</v>
      </c>
      <c r="D141" s="7" t="s">
        <v>1100</v>
      </c>
      <c r="E141" s="7" t="s">
        <v>1101</v>
      </c>
      <c r="F141" s="7"/>
      <c r="G141" s="7" t="s">
        <v>195</v>
      </c>
      <c r="H141" s="7">
        <v>68</v>
      </c>
      <c r="I141" s="7">
        <v>66</v>
      </c>
      <c r="J141" s="7"/>
      <c r="K141" s="7"/>
      <c r="L141" s="7"/>
      <c r="M141" s="7"/>
      <c r="N141" s="7"/>
      <c r="O141" s="7"/>
      <c r="P141" s="7">
        <f t="shared" si="12"/>
        <v>134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 t="s">
        <v>1067</v>
      </c>
      <c r="AP141" s="7" t="s">
        <v>73</v>
      </c>
      <c r="AQ141" s="7"/>
      <c r="AR141" s="7" t="s">
        <v>1102</v>
      </c>
      <c r="AS141" s="7" t="s">
        <v>106</v>
      </c>
      <c r="AT141" s="7" t="s">
        <v>76</v>
      </c>
      <c r="AU141" s="7" t="s">
        <v>77</v>
      </c>
      <c r="AV141" s="7" t="s">
        <v>160</v>
      </c>
      <c r="AW141" s="7" t="s">
        <v>1103</v>
      </c>
      <c r="AX141" s="7" t="s">
        <v>1104</v>
      </c>
      <c r="AY141" s="7" t="s">
        <v>1105</v>
      </c>
      <c r="AZ141" s="7" t="s">
        <v>120</v>
      </c>
      <c r="BA141" s="7" t="s">
        <v>149</v>
      </c>
      <c r="BB141" s="7"/>
      <c r="BC141" s="7"/>
      <c r="BD141" s="7" t="s">
        <v>1106</v>
      </c>
      <c r="BE141" s="7" t="s">
        <v>1107</v>
      </c>
      <c r="BF141" s="7" t="s">
        <v>1108</v>
      </c>
      <c r="BG141" s="7" t="s">
        <v>152</v>
      </c>
      <c r="BH141" s="7" t="s">
        <v>1109</v>
      </c>
      <c r="BI141" s="7" t="s">
        <v>110</v>
      </c>
      <c r="BJ141" s="7"/>
      <c r="BK141" s="7"/>
      <c r="BL141" s="7" t="s">
        <v>1110</v>
      </c>
      <c r="BM141" s="7"/>
      <c r="BN141" s="7" t="s">
        <v>1111</v>
      </c>
      <c r="BO141" s="7"/>
      <c r="BP141" s="7" t="s">
        <v>1112</v>
      </c>
      <c r="BQ141" s="7" t="s">
        <v>1113</v>
      </c>
      <c r="BR141" s="7" t="s">
        <v>1114</v>
      </c>
      <c r="BS141" s="7" t="s">
        <v>1115</v>
      </c>
      <c r="BT141" s="7"/>
      <c r="BU141" s="7" t="s">
        <v>1116</v>
      </c>
      <c r="BV141" s="7"/>
      <c r="BW141" s="7" t="s">
        <v>1117</v>
      </c>
      <c r="BX141" s="7" t="s">
        <v>105</v>
      </c>
      <c r="BY141" s="7"/>
      <c r="BZ141" s="7" t="s">
        <v>71</v>
      </c>
      <c r="CA141" s="7" t="s">
        <v>71</v>
      </c>
      <c r="CB141" s="7"/>
      <c r="CC141" s="7"/>
      <c r="CD141" s="7"/>
      <c r="CE141" s="7"/>
      <c r="CF141" s="7"/>
      <c r="CG141" s="7"/>
      <c r="CH141" s="7" t="s">
        <v>99</v>
      </c>
      <c r="CI141" s="7" t="s">
        <v>71</v>
      </c>
      <c r="CJ141" s="7"/>
      <c r="CK141" s="7"/>
      <c r="CL141" s="7"/>
      <c r="CM141" s="7"/>
      <c r="CN141" s="7"/>
      <c r="CO141" s="7" t="s">
        <v>1118</v>
      </c>
      <c r="CP141" s="7"/>
      <c r="CQ141" s="7" t="s">
        <v>1119</v>
      </c>
      <c r="CR141" s="7"/>
    </row>
    <row r="142" spans="1:109" s="8" customFormat="1" ht="30.75" customHeight="1">
      <c r="A142" s="7" t="s">
        <v>1063</v>
      </c>
      <c r="B142" s="7" t="s">
        <v>66</v>
      </c>
      <c r="C142" s="7" t="s">
        <v>1099</v>
      </c>
      <c r="D142" s="7" t="s">
        <v>1100</v>
      </c>
      <c r="E142" s="7" t="s">
        <v>1101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12"/>
        <v>0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 t="s">
        <v>1067</v>
      </c>
      <c r="AP142" s="7" t="s">
        <v>73</v>
      </c>
      <c r="AQ142" s="7"/>
      <c r="AR142" s="7" t="s">
        <v>1102</v>
      </c>
      <c r="AS142" s="7" t="s">
        <v>106</v>
      </c>
      <c r="AT142" s="7" t="s">
        <v>76</v>
      </c>
      <c r="AU142" s="7" t="s">
        <v>77</v>
      </c>
      <c r="AV142" s="7" t="s">
        <v>160</v>
      </c>
      <c r="AW142" s="7" t="s">
        <v>1103</v>
      </c>
      <c r="AX142" s="7" t="s">
        <v>1104</v>
      </c>
      <c r="AY142" s="7" t="s">
        <v>1105</v>
      </c>
      <c r="AZ142" s="7" t="s">
        <v>120</v>
      </c>
      <c r="BA142" s="7" t="s">
        <v>149</v>
      </c>
      <c r="BB142" s="7"/>
      <c r="BC142" s="7"/>
      <c r="BD142" s="7" t="s">
        <v>1106</v>
      </c>
      <c r="BE142" s="7" t="s">
        <v>1107</v>
      </c>
      <c r="BF142" s="7" t="s">
        <v>1108</v>
      </c>
      <c r="BG142" s="7" t="s">
        <v>152</v>
      </c>
      <c r="BH142" s="7" t="s">
        <v>1109</v>
      </c>
      <c r="BI142" s="7" t="s">
        <v>110</v>
      </c>
      <c r="BJ142" s="7"/>
      <c r="BK142" s="7"/>
      <c r="BL142" s="7" t="s">
        <v>1120</v>
      </c>
      <c r="BM142" s="7"/>
      <c r="BN142" s="7" t="s">
        <v>1121</v>
      </c>
      <c r="BO142" s="7"/>
      <c r="BP142" s="7" t="s">
        <v>1122</v>
      </c>
      <c r="BQ142" s="7" t="s">
        <v>1113</v>
      </c>
      <c r="BR142" s="7" t="s">
        <v>1114</v>
      </c>
      <c r="BS142" s="7" t="s">
        <v>1115</v>
      </c>
      <c r="BT142" s="7"/>
      <c r="BU142" s="7" t="s">
        <v>1116</v>
      </c>
      <c r="BV142" s="7"/>
      <c r="BW142" s="7" t="s">
        <v>1117</v>
      </c>
      <c r="BX142" s="7" t="s">
        <v>105</v>
      </c>
      <c r="BY142" s="7"/>
      <c r="BZ142" s="7" t="s">
        <v>71</v>
      </c>
      <c r="CA142" s="7" t="s">
        <v>71</v>
      </c>
      <c r="CB142" s="7"/>
      <c r="CC142" s="7"/>
      <c r="CD142" s="7"/>
      <c r="CE142" s="7"/>
      <c r="CF142" s="7"/>
      <c r="CG142" s="7"/>
      <c r="CH142" s="7" t="s">
        <v>99</v>
      </c>
      <c r="CI142" s="7" t="s">
        <v>71</v>
      </c>
      <c r="CJ142" s="7"/>
      <c r="CK142" s="7"/>
      <c r="CL142" s="7"/>
      <c r="CM142" s="7"/>
      <c r="CN142" s="7"/>
      <c r="CO142" s="7" t="s">
        <v>1118</v>
      </c>
      <c r="CP142" s="7"/>
      <c r="CQ142" s="7" t="s">
        <v>1119</v>
      </c>
      <c r="CR142" s="7"/>
    </row>
    <row r="143" spans="1:109" s="8" customFormat="1" ht="30.75" customHeight="1">
      <c r="A143" s="7" t="s">
        <v>1063</v>
      </c>
      <c r="B143" s="7" t="s">
        <v>66</v>
      </c>
      <c r="C143" s="7" t="s">
        <v>1123</v>
      </c>
      <c r="D143" s="7" t="s">
        <v>1124</v>
      </c>
      <c r="E143" s="7" t="s">
        <v>1125</v>
      </c>
      <c r="F143" s="7"/>
      <c r="G143" s="7" t="s">
        <v>70</v>
      </c>
      <c r="H143" s="7">
        <v>75</v>
      </c>
      <c r="I143" s="7">
        <v>78</v>
      </c>
      <c r="J143" s="7"/>
      <c r="K143" s="7"/>
      <c r="L143" s="7"/>
      <c r="M143" s="7"/>
      <c r="N143" s="7"/>
      <c r="O143" s="7"/>
      <c r="P143" s="7">
        <f t="shared" si="12"/>
        <v>153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 t="s">
        <v>1067</v>
      </c>
      <c r="AP143" s="7" t="s">
        <v>73</v>
      </c>
      <c r="AQ143" s="7" t="s">
        <v>1126</v>
      </c>
      <c r="AR143" s="7" t="s">
        <v>1127</v>
      </c>
      <c r="AS143" s="7" t="s">
        <v>75</v>
      </c>
      <c r="AT143" s="7" t="s">
        <v>76</v>
      </c>
      <c r="AU143" s="7" t="s">
        <v>77</v>
      </c>
      <c r="AV143" s="7" t="s">
        <v>78</v>
      </c>
      <c r="AW143" s="7" t="s">
        <v>1128</v>
      </c>
      <c r="AX143" s="7"/>
      <c r="AY143" s="7" t="s">
        <v>1129</v>
      </c>
      <c r="AZ143" s="7" t="s">
        <v>1130</v>
      </c>
      <c r="BA143" s="7"/>
      <c r="BB143" s="7"/>
      <c r="BC143" s="7"/>
      <c r="BD143" s="7" t="s">
        <v>441</v>
      </c>
      <c r="BE143" s="7" t="s">
        <v>177</v>
      </c>
      <c r="BF143" s="7" t="s">
        <v>1131</v>
      </c>
      <c r="BG143" s="7" t="s">
        <v>1073</v>
      </c>
      <c r="BH143" s="7" t="s">
        <v>1132</v>
      </c>
      <c r="BI143" s="7" t="s">
        <v>110</v>
      </c>
      <c r="BJ143" s="7"/>
      <c r="BK143" s="7"/>
      <c r="BL143" s="7"/>
      <c r="BM143" s="7"/>
      <c r="BN143" s="7" t="s">
        <v>1075</v>
      </c>
      <c r="BO143" s="7"/>
      <c r="BP143" s="7" t="s">
        <v>1076</v>
      </c>
      <c r="BQ143" s="7" t="s">
        <v>1077</v>
      </c>
      <c r="BR143" s="7" t="s">
        <v>1078</v>
      </c>
      <c r="BS143" s="7" t="s">
        <v>1079</v>
      </c>
      <c r="BT143" s="7"/>
      <c r="BU143" s="7" t="s">
        <v>1080</v>
      </c>
      <c r="BV143" s="7"/>
      <c r="BW143" s="7" t="s">
        <v>1081</v>
      </c>
      <c r="BX143" s="7" t="s">
        <v>183</v>
      </c>
      <c r="BY143" s="7"/>
      <c r="BZ143" s="7" t="s">
        <v>71</v>
      </c>
      <c r="CA143" s="7" t="s">
        <v>71</v>
      </c>
      <c r="CB143" s="7"/>
      <c r="CC143" s="7"/>
      <c r="CD143" s="7"/>
      <c r="CE143" s="7"/>
      <c r="CF143" s="7"/>
      <c r="CG143" s="7"/>
      <c r="CH143" s="7" t="s">
        <v>99</v>
      </c>
      <c r="CI143" s="7" t="s">
        <v>71</v>
      </c>
      <c r="CJ143" s="7"/>
      <c r="CK143" s="7"/>
      <c r="CL143" s="7"/>
      <c r="CM143" s="7"/>
      <c r="CN143" s="7"/>
      <c r="CO143" s="7"/>
      <c r="CP143" s="7"/>
      <c r="CQ143" s="7" t="s">
        <v>1075</v>
      </c>
      <c r="CR143" s="7"/>
    </row>
    <row r="144" spans="1:109" s="8" customFormat="1" ht="30.75" customHeight="1">
      <c r="A144" s="7" t="s">
        <v>1063</v>
      </c>
      <c r="B144" s="7" t="s">
        <v>66</v>
      </c>
      <c r="C144" s="7" t="s">
        <v>1133</v>
      </c>
      <c r="D144" s="7" t="s">
        <v>1134</v>
      </c>
      <c r="E144" s="7" t="s">
        <v>1135</v>
      </c>
      <c r="F144" s="7"/>
      <c r="G144" s="7" t="s">
        <v>70</v>
      </c>
      <c r="H144" s="7">
        <v>72</v>
      </c>
      <c r="I144" s="7">
        <v>72</v>
      </c>
      <c r="J144" s="7"/>
      <c r="K144" s="7"/>
      <c r="L144" s="7"/>
      <c r="M144" s="7"/>
      <c r="N144" s="7"/>
      <c r="O144" s="7"/>
      <c r="P144" s="7">
        <f t="shared" si="12"/>
        <v>144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 t="s">
        <v>1067</v>
      </c>
      <c r="AP144" s="7" t="s">
        <v>73</v>
      </c>
      <c r="AQ144" s="7"/>
      <c r="AR144" s="7" t="s">
        <v>1136</v>
      </c>
      <c r="AS144" s="7" t="s">
        <v>75</v>
      </c>
      <c r="AT144" s="7" t="s">
        <v>76</v>
      </c>
      <c r="AU144" s="7" t="s">
        <v>77</v>
      </c>
      <c r="AV144" s="7" t="s">
        <v>160</v>
      </c>
      <c r="AW144" s="7"/>
      <c r="AX144" s="7"/>
      <c r="AY144" s="7"/>
      <c r="AZ144" s="7"/>
      <c r="BA144" s="7"/>
      <c r="BB144" s="7" t="s">
        <v>658</v>
      </c>
      <c r="BC144" s="7"/>
      <c r="BD144" s="7" t="s">
        <v>1001</v>
      </c>
      <c r="BE144" s="7" t="s">
        <v>320</v>
      </c>
      <c r="BF144" s="7" t="s">
        <v>1137</v>
      </c>
      <c r="BG144" s="7" t="s">
        <v>946</v>
      </c>
      <c r="BH144" s="7" t="s">
        <v>498</v>
      </c>
      <c r="BI144" s="7" t="s">
        <v>177</v>
      </c>
      <c r="BJ144" s="7"/>
      <c r="BK144" s="7"/>
      <c r="BL144" s="7" t="s">
        <v>1138</v>
      </c>
      <c r="BM144" s="7"/>
      <c r="BN144" s="7" t="s">
        <v>1139</v>
      </c>
      <c r="BO144" s="7"/>
      <c r="BP144" s="7" t="s">
        <v>1140</v>
      </c>
      <c r="BQ144" s="7" t="s">
        <v>1141</v>
      </c>
      <c r="BR144" s="7" t="s">
        <v>1142</v>
      </c>
      <c r="BS144" s="7" t="s">
        <v>1143</v>
      </c>
      <c r="BT144" s="7"/>
      <c r="BU144" s="7" t="s">
        <v>1144</v>
      </c>
      <c r="BV144" s="7"/>
      <c r="BW144" s="7" t="s">
        <v>1145</v>
      </c>
      <c r="BX144" s="7" t="s">
        <v>566</v>
      </c>
      <c r="BY144" s="7"/>
      <c r="BZ144" s="7" t="s">
        <v>71</v>
      </c>
      <c r="CA144" s="7" t="s">
        <v>71</v>
      </c>
      <c r="CB144" s="7"/>
      <c r="CC144" s="7"/>
      <c r="CD144" s="7"/>
      <c r="CE144" s="7"/>
      <c r="CF144" s="7"/>
      <c r="CG144" s="7" t="s">
        <v>1134</v>
      </c>
      <c r="CH144" s="7" t="s">
        <v>99</v>
      </c>
      <c r="CI144" s="7" t="s">
        <v>71</v>
      </c>
      <c r="CJ144" s="7"/>
      <c r="CK144" s="7"/>
      <c r="CL144" s="7"/>
      <c r="CM144" s="7"/>
      <c r="CN144" s="7"/>
      <c r="CO144" s="7" t="s">
        <v>88</v>
      </c>
      <c r="CP144" s="7"/>
      <c r="CQ144" s="7" t="s">
        <v>89</v>
      </c>
      <c r="CR144" s="7" t="s">
        <v>90</v>
      </c>
    </row>
    <row r="145" spans="1:96" s="8" customFormat="1" ht="30.75" customHeight="1">
      <c r="A145" s="7" t="s">
        <v>1063</v>
      </c>
      <c r="B145" s="7" t="s">
        <v>66</v>
      </c>
      <c r="C145" s="7" t="s">
        <v>1146</v>
      </c>
      <c r="D145" s="7" t="s">
        <v>1147</v>
      </c>
      <c r="E145" s="7" t="s">
        <v>1148</v>
      </c>
      <c r="F145" s="7"/>
      <c r="G145" s="7" t="s">
        <v>70</v>
      </c>
      <c r="H145" s="7">
        <v>78</v>
      </c>
      <c r="I145" s="7">
        <v>86</v>
      </c>
      <c r="J145" s="7"/>
      <c r="K145" s="7"/>
      <c r="L145" s="7"/>
      <c r="M145" s="7"/>
      <c r="N145" s="7"/>
      <c r="O145" s="7"/>
      <c r="P145" s="7">
        <f t="shared" si="12"/>
        <v>164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 t="s">
        <v>1067</v>
      </c>
      <c r="AP145" s="7" t="s">
        <v>73</v>
      </c>
      <c r="AQ145" s="7" t="s">
        <v>1149</v>
      </c>
      <c r="AR145" s="7" t="s">
        <v>1150</v>
      </c>
      <c r="AS145" s="7" t="s">
        <v>75</v>
      </c>
      <c r="AT145" s="7" t="s">
        <v>76</v>
      </c>
      <c r="AU145" s="7" t="s">
        <v>77</v>
      </c>
      <c r="AV145" s="7" t="s">
        <v>147</v>
      </c>
      <c r="AW145" s="7" t="s">
        <v>1151</v>
      </c>
      <c r="AX145" s="7"/>
      <c r="AY145" s="7" t="s">
        <v>1152</v>
      </c>
      <c r="AZ145" s="7" t="s">
        <v>129</v>
      </c>
      <c r="BA145" s="7" t="s">
        <v>293</v>
      </c>
      <c r="BB145" s="7"/>
      <c r="BC145" s="7"/>
      <c r="BD145" s="7" t="s">
        <v>123</v>
      </c>
      <c r="BE145" s="7" t="s">
        <v>75</v>
      </c>
      <c r="BF145" s="7" t="s">
        <v>1072</v>
      </c>
      <c r="BG145" s="7" t="s">
        <v>1073</v>
      </c>
      <c r="BH145" s="7" t="s">
        <v>1074</v>
      </c>
      <c r="BI145" s="7" t="s">
        <v>110</v>
      </c>
      <c r="BJ145" s="7"/>
      <c r="BK145" s="7"/>
      <c r="BL145" s="7"/>
      <c r="BM145" s="7"/>
      <c r="BN145" s="7" t="s">
        <v>1075</v>
      </c>
      <c r="BO145" s="7"/>
      <c r="BP145" s="7" t="s">
        <v>1076</v>
      </c>
      <c r="BQ145" s="7" t="s">
        <v>1077</v>
      </c>
      <c r="BR145" s="7" t="s">
        <v>1078</v>
      </c>
      <c r="BS145" s="7" t="s">
        <v>1079</v>
      </c>
      <c r="BT145" s="7"/>
      <c r="BU145" s="7" t="s">
        <v>1080</v>
      </c>
      <c r="BV145" s="7"/>
      <c r="BW145" s="7" t="s">
        <v>1081</v>
      </c>
      <c r="BX145" s="7" t="s">
        <v>183</v>
      </c>
      <c r="BY145" s="7"/>
      <c r="BZ145" s="7" t="s">
        <v>71</v>
      </c>
      <c r="CA145" s="7" t="s">
        <v>71</v>
      </c>
      <c r="CB145" s="7"/>
      <c r="CC145" s="7"/>
      <c r="CD145" s="7"/>
      <c r="CE145" s="7"/>
      <c r="CF145" s="7"/>
      <c r="CG145" s="7"/>
      <c r="CH145" s="7" t="s">
        <v>99</v>
      </c>
      <c r="CI145" s="7" t="s">
        <v>71</v>
      </c>
      <c r="CJ145" s="7"/>
      <c r="CK145" s="7"/>
      <c r="CL145" s="7"/>
      <c r="CM145" s="7"/>
      <c r="CN145" s="7"/>
      <c r="CO145" s="7"/>
      <c r="CP145" s="7"/>
      <c r="CQ145" s="7" t="s">
        <v>1075</v>
      </c>
      <c r="CR145" s="7"/>
    </row>
    <row r="146" spans="1:96" s="8" customFormat="1" ht="30.75" customHeight="1">
      <c r="A146" s="7" t="s">
        <v>1063</v>
      </c>
      <c r="B146" s="7" t="s">
        <v>66</v>
      </c>
      <c r="C146" s="7" t="s">
        <v>1153</v>
      </c>
      <c r="D146" s="7" t="s">
        <v>1154</v>
      </c>
      <c r="E146" s="7" t="s">
        <v>1155</v>
      </c>
      <c r="F146" s="7"/>
      <c r="G146" s="7" t="s">
        <v>103</v>
      </c>
      <c r="H146" s="7"/>
      <c r="I146" s="7"/>
      <c r="J146" s="7"/>
      <c r="K146" s="7"/>
      <c r="L146" s="7"/>
      <c r="M146" s="7"/>
      <c r="N146" s="7"/>
      <c r="O146" s="7"/>
      <c r="P146" s="7">
        <f t="shared" si="12"/>
        <v>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 t="s">
        <v>1067</v>
      </c>
      <c r="AP146" s="7" t="s">
        <v>73</v>
      </c>
      <c r="AQ146" s="7" t="s">
        <v>1156</v>
      </c>
      <c r="AR146" s="7" t="s">
        <v>1157</v>
      </c>
      <c r="AS146" s="7" t="s">
        <v>75</v>
      </c>
      <c r="AT146" s="7" t="s">
        <v>76</v>
      </c>
      <c r="AU146" s="7" t="s">
        <v>159</v>
      </c>
      <c r="AV146" s="7" t="s">
        <v>78</v>
      </c>
      <c r="AW146" s="7" t="s">
        <v>1158</v>
      </c>
      <c r="AX146" s="7"/>
      <c r="AY146" s="7"/>
      <c r="AZ146" s="7"/>
      <c r="BA146" s="7" t="s">
        <v>149</v>
      </c>
      <c r="BB146" s="7"/>
      <c r="BC146" s="7"/>
      <c r="BD146" s="7" t="s">
        <v>176</v>
      </c>
      <c r="BE146" s="7" t="s">
        <v>177</v>
      </c>
      <c r="BF146" s="7" t="s">
        <v>1159</v>
      </c>
      <c r="BG146" s="7" t="s">
        <v>83</v>
      </c>
      <c r="BH146" s="7" t="s">
        <v>271</v>
      </c>
      <c r="BI146" s="7" t="s">
        <v>83</v>
      </c>
      <c r="BJ146" s="7"/>
      <c r="BK146" s="7"/>
      <c r="BL146" s="7" t="s">
        <v>1160</v>
      </c>
      <c r="BM146" s="7"/>
      <c r="BN146" s="7" t="s">
        <v>1161</v>
      </c>
      <c r="BO146" s="7" t="s">
        <v>1162</v>
      </c>
      <c r="BP146" s="7" t="s">
        <v>1163</v>
      </c>
      <c r="BQ146" s="7" t="s">
        <v>1164</v>
      </c>
      <c r="BR146" s="7" t="s">
        <v>1078</v>
      </c>
      <c r="BS146" s="7" t="s">
        <v>1079</v>
      </c>
      <c r="BT146" s="7"/>
      <c r="BU146" s="7" t="s">
        <v>1165</v>
      </c>
      <c r="BV146" s="7" t="s">
        <v>1166</v>
      </c>
      <c r="BW146" s="7" t="s">
        <v>1167</v>
      </c>
      <c r="BX146" s="7" t="s">
        <v>1168</v>
      </c>
      <c r="BY146" s="7"/>
      <c r="BZ146" s="7" t="s">
        <v>71</v>
      </c>
      <c r="CA146" s="7" t="s">
        <v>71</v>
      </c>
      <c r="CB146" s="7"/>
      <c r="CC146" s="7"/>
      <c r="CD146" s="7"/>
      <c r="CE146" s="7"/>
      <c r="CF146" s="7"/>
      <c r="CG146" s="7" t="s">
        <v>1154</v>
      </c>
      <c r="CH146" s="7" t="s">
        <v>99</v>
      </c>
      <c r="CI146" s="7" t="s">
        <v>71</v>
      </c>
      <c r="CJ146" s="7"/>
      <c r="CK146" s="7"/>
      <c r="CL146" s="7"/>
      <c r="CM146" s="7"/>
      <c r="CN146" s="7"/>
      <c r="CO146" s="7" t="s">
        <v>1160</v>
      </c>
      <c r="CP146" s="7"/>
      <c r="CQ146" s="7" t="s">
        <v>1161</v>
      </c>
      <c r="CR146" s="7" t="s">
        <v>1162</v>
      </c>
    </row>
    <row r="147" spans="1:96" s="8" customFormat="1" ht="30.75" customHeight="1">
      <c r="A147" s="7" t="s">
        <v>1063</v>
      </c>
      <c r="B147" s="7" t="s">
        <v>66</v>
      </c>
      <c r="C147" s="7" t="s">
        <v>1169</v>
      </c>
      <c r="D147" s="7" t="s">
        <v>1170</v>
      </c>
      <c r="E147" s="7" t="s">
        <v>1171</v>
      </c>
      <c r="F147" s="7"/>
      <c r="G147" s="7" t="s">
        <v>70</v>
      </c>
      <c r="H147" s="7">
        <v>72</v>
      </c>
      <c r="I147" s="7">
        <v>76</v>
      </c>
      <c r="J147" s="7"/>
      <c r="K147" s="7"/>
      <c r="L147" s="7"/>
      <c r="M147" s="7"/>
      <c r="N147" s="7"/>
      <c r="O147" s="7"/>
      <c r="P147" s="7">
        <f t="shared" si="12"/>
        <v>148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 t="s">
        <v>1067</v>
      </c>
      <c r="AP147" s="7" t="s">
        <v>73</v>
      </c>
      <c r="AQ147" s="7" t="s">
        <v>1172</v>
      </c>
      <c r="AR147" s="7" t="s">
        <v>127</v>
      </c>
      <c r="AS147" s="7" t="s">
        <v>75</v>
      </c>
      <c r="AT147" s="7" t="s">
        <v>76</v>
      </c>
      <c r="AU147" s="7" t="s">
        <v>159</v>
      </c>
      <c r="AV147" s="7" t="s">
        <v>78</v>
      </c>
      <c r="AW147" s="7" t="s">
        <v>1173</v>
      </c>
      <c r="AX147" s="7" t="s">
        <v>711</v>
      </c>
      <c r="AY147" s="7" t="s">
        <v>622</v>
      </c>
      <c r="AZ147" s="7" t="s">
        <v>121</v>
      </c>
      <c r="BA147" s="7" t="s">
        <v>1174</v>
      </c>
      <c r="BB147" s="7"/>
      <c r="BC147" s="7"/>
      <c r="BD147" s="7" t="s">
        <v>391</v>
      </c>
      <c r="BE147" s="7" t="s">
        <v>392</v>
      </c>
      <c r="BF147" s="7" t="s">
        <v>1175</v>
      </c>
      <c r="BG147" s="7" t="s">
        <v>497</v>
      </c>
      <c r="BH147" s="7" t="s">
        <v>1176</v>
      </c>
      <c r="BI147" s="7" t="s">
        <v>83</v>
      </c>
      <c r="BJ147" s="7"/>
      <c r="BK147" s="7"/>
      <c r="BL147" s="7"/>
      <c r="BM147" s="7"/>
      <c r="BN147" s="7" t="s">
        <v>1075</v>
      </c>
      <c r="BO147" s="7"/>
      <c r="BP147" s="7" t="s">
        <v>1076</v>
      </c>
      <c r="BQ147" s="7" t="s">
        <v>1077</v>
      </c>
      <c r="BR147" s="7" t="s">
        <v>1078</v>
      </c>
      <c r="BS147" s="7" t="s">
        <v>1079</v>
      </c>
      <c r="BT147" s="7"/>
      <c r="BU147" s="7" t="s">
        <v>1080</v>
      </c>
      <c r="BV147" s="7"/>
      <c r="BW147" s="7" t="s">
        <v>1081</v>
      </c>
      <c r="BX147" s="7" t="s">
        <v>1177</v>
      </c>
      <c r="BY147" s="7"/>
      <c r="BZ147" s="7" t="s">
        <v>71</v>
      </c>
      <c r="CA147" s="7" t="s">
        <v>71</v>
      </c>
      <c r="CB147" s="7"/>
      <c r="CC147" s="7"/>
      <c r="CD147" s="7"/>
      <c r="CE147" s="7"/>
      <c r="CF147" s="7"/>
      <c r="CG147" s="7" t="s">
        <v>1170</v>
      </c>
      <c r="CH147" s="7" t="s">
        <v>99</v>
      </c>
      <c r="CI147" s="7" t="s">
        <v>71</v>
      </c>
      <c r="CJ147" s="7"/>
      <c r="CK147" s="7"/>
      <c r="CL147" s="7"/>
      <c r="CM147" s="7"/>
      <c r="CN147" s="7"/>
      <c r="CO147" s="7"/>
      <c r="CP147" s="7"/>
      <c r="CQ147" s="7" t="s">
        <v>1075</v>
      </c>
      <c r="CR147" s="7"/>
    </row>
    <row r="148" spans="1:96" s="8" customFormat="1" ht="30.75" customHeight="1">
      <c r="A148" s="7" t="s">
        <v>1063</v>
      </c>
      <c r="B148" s="7" t="s">
        <v>66</v>
      </c>
      <c r="C148" s="7" t="s">
        <v>1178</v>
      </c>
      <c r="D148" s="7" t="s">
        <v>1179</v>
      </c>
      <c r="E148" s="7" t="s">
        <v>1180</v>
      </c>
      <c r="F148" s="7"/>
      <c r="G148" s="7" t="s">
        <v>70</v>
      </c>
      <c r="H148" s="7">
        <v>76</v>
      </c>
      <c r="I148" s="7">
        <v>73</v>
      </c>
      <c r="J148" s="7"/>
      <c r="K148" s="7"/>
      <c r="L148" s="7"/>
      <c r="M148" s="7"/>
      <c r="N148" s="7"/>
      <c r="O148" s="7"/>
      <c r="P148" s="7">
        <f t="shared" si="12"/>
        <v>149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 t="s">
        <v>1067</v>
      </c>
      <c r="AP148" s="7" t="s">
        <v>73</v>
      </c>
      <c r="AQ148" s="7"/>
      <c r="AR148" s="7" t="s">
        <v>386</v>
      </c>
      <c r="AS148" s="7" t="s">
        <v>106</v>
      </c>
      <c r="AT148" s="7" t="s">
        <v>76</v>
      </c>
      <c r="AU148" s="7" t="s">
        <v>159</v>
      </c>
      <c r="AV148" s="7" t="s">
        <v>172</v>
      </c>
      <c r="AW148" s="7"/>
      <c r="AX148" s="7"/>
      <c r="AY148" s="7"/>
      <c r="AZ148" s="7"/>
      <c r="BA148" s="7"/>
      <c r="BB148" s="7" t="s">
        <v>658</v>
      </c>
      <c r="BC148" s="7"/>
      <c r="BD148" s="7" t="s">
        <v>1181</v>
      </c>
      <c r="BE148" s="7" t="s">
        <v>110</v>
      </c>
      <c r="BF148" s="7" t="s">
        <v>1182</v>
      </c>
      <c r="BG148" s="7" t="s">
        <v>241</v>
      </c>
      <c r="BH148" s="7" t="s">
        <v>714</v>
      </c>
      <c r="BI148" s="7" t="s">
        <v>83</v>
      </c>
      <c r="BJ148" s="7"/>
      <c r="BK148" s="7"/>
      <c r="BL148" s="7" t="s">
        <v>1183</v>
      </c>
      <c r="BM148" s="7"/>
      <c r="BN148" s="7" t="s">
        <v>1184</v>
      </c>
      <c r="BO148" s="7"/>
      <c r="BP148" s="7" t="s">
        <v>1185</v>
      </c>
      <c r="BQ148" s="7" t="s">
        <v>1186</v>
      </c>
      <c r="BR148" s="7" t="s">
        <v>1187</v>
      </c>
      <c r="BS148" s="7" t="s">
        <v>1188</v>
      </c>
      <c r="BT148" s="7"/>
      <c r="BU148" s="7" t="s">
        <v>1189</v>
      </c>
      <c r="BV148" s="7"/>
      <c r="BW148" s="7" t="s">
        <v>1190</v>
      </c>
      <c r="BX148" s="7" t="s">
        <v>452</v>
      </c>
      <c r="BY148" s="7"/>
      <c r="BZ148" s="7" t="s">
        <v>71</v>
      </c>
      <c r="CA148" s="7" t="s">
        <v>71</v>
      </c>
      <c r="CB148" s="7"/>
      <c r="CC148" s="7"/>
      <c r="CD148" s="7"/>
      <c r="CE148" s="7"/>
      <c r="CF148" s="7"/>
      <c r="CG148" s="7"/>
      <c r="CH148" s="7" t="s">
        <v>99</v>
      </c>
      <c r="CI148" s="7" t="s">
        <v>71</v>
      </c>
      <c r="CJ148" s="7"/>
      <c r="CK148" s="7"/>
      <c r="CL148" s="7"/>
      <c r="CM148" s="7"/>
      <c r="CN148" s="7"/>
      <c r="CO148" s="7" t="s">
        <v>1191</v>
      </c>
      <c r="CP148" s="7"/>
      <c r="CQ148" s="7" t="s">
        <v>1192</v>
      </c>
      <c r="CR148" s="7" t="s">
        <v>1193</v>
      </c>
    </row>
    <row r="149" spans="1:96" s="8" customFormat="1" ht="30.75" customHeight="1">
      <c r="A149" s="7" t="s">
        <v>1063</v>
      </c>
      <c r="B149" s="7" t="s">
        <v>66</v>
      </c>
      <c r="C149" s="7" t="s">
        <v>1194</v>
      </c>
      <c r="D149" s="7" t="s">
        <v>1195</v>
      </c>
      <c r="E149" s="7" t="s">
        <v>1196</v>
      </c>
      <c r="F149" s="7"/>
      <c r="G149" s="7" t="s">
        <v>195</v>
      </c>
      <c r="H149" s="7">
        <v>66</v>
      </c>
      <c r="I149" s="7">
        <v>66</v>
      </c>
      <c r="J149" s="7"/>
      <c r="K149" s="7"/>
      <c r="L149" s="7"/>
      <c r="M149" s="7"/>
      <c r="N149" s="7"/>
      <c r="O149" s="7"/>
      <c r="P149" s="7">
        <f t="shared" si="12"/>
        <v>132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 t="s">
        <v>1067</v>
      </c>
      <c r="AP149" s="7" t="s">
        <v>73</v>
      </c>
      <c r="AQ149" s="7"/>
      <c r="AR149" s="7" t="s">
        <v>1197</v>
      </c>
      <c r="AS149" s="7" t="s">
        <v>106</v>
      </c>
      <c r="AT149" s="7" t="s">
        <v>76</v>
      </c>
      <c r="AU149" s="7" t="s">
        <v>159</v>
      </c>
      <c r="AV149" s="7" t="s">
        <v>1198</v>
      </c>
      <c r="AW149" s="7" t="s">
        <v>1199</v>
      </c>
      <c r="AX149" s="7" t="s">
        <v>1200</v>
      </c>
      <c r="AY149" s="7" t="s">
        <v>226</v>
      </c>
      <c r="AZ149" s="7" t="s">
        <v>226</v>
      </c>
      <c r="BA149" s="7" t="s">
        <v>149</v>
      </c>
      <c r="BB149" s="7"/>
      <c r="BC149" s="7"/>
      <c r="BD149" s="7" t="s">
        <v>367</v>
      </c>
      <c r="BE149" s="7" t="s">
        <v>368</v>
      </c>
      <c r="BF149" s="7" t="s">
        <v>1201</v>
      </c>
      <c r="BG149" s="7" t="s">
        <v>241</v>
      </c>
      <c r="BH149" s="7" t="s">
        <v>1202</v>
      </c>
      <c r="BI149" s="7" t="s">
        <v>320</v>
      </c>
      <c r="BJ149" s="7"/>
      <c r="BK149" s="7"/>
      <c r="BL149" s="7" t="s">
        <v>1191</v>
      </c>
      <c r="BM149" s="7"/>
      <c r="BN149" s="7" t="s">
        <v>1192</v>
      </c>
      <c r="BO149" s="7" t="s">
        <v>1193</v>
      </c>
      <c r="BP149" s="7" t="s">
        <v>1203</v>
      </c>
      <c r="BQ149" s="7" t="s">
        <v>1204</v>
      </c>
      <c r="BR149" s="7" t="s">
        <v>1205</v>
      </c>
      <c r="BS149" s="7" t="s">
        <v>1206</v>
      </c>
      <c r="BT149" s="7"/>
      <c r="BU149" s="7" t="s">
        <v>1207</v>
      </c>
      <c r="BV149" s="7" t="s">
        <v>1208</v>
      </c>
      <c r="BW149" s="7" t="s">
        <v>1209</v>
      </c>
      <c r="BX149" s="7" t="s">
        <v>1210</v>
      </c>
      <c r="BY149" s="7"/>
      <c r="BZ149" s="7" t="s">
        <v>71</v>
      </c>
      <c r="CA149" s="7" t="s">
        <v>71</v>
      </c>
      <c r="CB149" s="7"/>
      <c r="CC149" s="7"/>
      <c r="CD149" s="7"/>
      <c r="CE149" s="7"/>
      <c r="CF149" s="7"/>
      <c r="CG149" s="7" t="s">
        <v>1195</v>
      </c>
      <c r="CH149" s="7" t="s">
        <v>99</v>
      </c>
      <c r="CI149" s="7" t="s">
        <v>71</v>
      </c>
      <c r="CJ149" s="7"/>
      <c r="CK149" s="7"/>
      <c r="CL149" s="7"/>
      <c r="CM149" s="7"/>
      <c r="CN149" s="7"/>
      <c r="CO149" s="7" t="s">
        <v>1191</v>
      </c>
      <c r="CP149" s="7"/>
      <c r="CQ149" s="7" t="s">
        <v>1192</v>
      </c>
      <c r="CR149" s="7" t="s">
        <v>1193</v>
      </c>
    </row>
    <row r="150" spans="1:96" s="8" customFormat="1" ht="30.75" customHeight="1">
      <c r="A150" s="7" t="s">
        <v>1063</v>
      </c>
      <c r="B150" s="7" t="s">
        <v>66</v>
      </c>
      <c r="C150" s="7" t="s">
        <v>1211</v>
      </c>
      <c r="D150" s="7" t="s">
        <v>1212</v>
      </c>
      <c r="E150" s="7" t="s">
        <v>1213</v>
      </c>
      <c r="F150" s="7"/>
      <c r="G150" s="7" t="s">
        <v>70</v>
      </c>
      <c r="H150" s="7">
        <v>77</v>
      </c>
      <c r="I150" s="7">
        <v>73</v>
      </c>
      <c r="J150" s="7"/>
      <c r="K150" s="7"/>
      <c r="L150" s="7"/>
      <c r="M150" s="7"/>
      <c r="N150" s="7"/>
      <c r="O150" s="7"/>
      <c r="P150" s="7">
        <f t="shared" si="12"/>
        <v>150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 t="s">
        <v>1067</v>
      </c>
      <c r="AP150" s="7" t="s">
        <v>73</v>
      </c>
      <c r="AQ150" s="7" t="s">
        <v>1214</v>
      </c>
      <c r="AR150" s="7" t="s">
        <v>1215</v>
      </c>
      <c r="AS150" s="7" t="s">
        <v>75</v>
      </c>
      <c r="AT150" s="7" t="s">
        <v>76</v>
      </c>
      <c r="AU150" s="7" t="s">
        <v>159</v>
      </c>
      <c r="AV150" s="7" t="s">
        <v>78</v>
      </c>
      <c r="AW150" s="7" t="s">
        <v>1216</v>
      </c>
      <c r="AX150" s="7"/>
      <c r="AY150" s="7" t="s">
        <v>1217</v>
      </c>
      <c r="AZ150" s="7"/>
      <c r="BA150" s="7"/>
      <c r="BB150" s="7"/>
      <c r="BC150" s="7"/>
      <c r="BD150" s="7" t="s">
        <v>391</v>
      </c>
      <c r="BE150" s="7" t="s">
        <v>392</v>
      </c>
      <c r="BF150" s="7" t="s">
        <v>1131</v>
      </c>
      <c r="BG150" s="7" t="s">
        <v>1073</v>
      </c>
      <c r="BH150" s="7" t="s">
        <v>1132</v>
      </c>
      <c r="BI150" s="7" t="s">
        <v>110</v>
      </c>
      <c r="BJ150" s="7"/>
      <c r="BK150" s="7"/>
      <c r="BL150" s="7"/>
      <c r="BM150" s="7"/>
      <c r="BN150" s="7" t="s">
        <v>1075</v>
      </c>
      <c r="BO150" s="7"/>
      <c r="BP150" s="7" t="s">
        <v>1076</v>
      </c>
      <c r="BQ150" s="7" t="s">
        <v>1077</v>
      </c>
      <c r="BR150" s="7" t="s">
        <v>1078</v>
      </c>
      <c r="BS150" s="7" t="s">
        <v>1079</v>
      </c>
      <c r="BT150" s="7"/>
      <c r="BU150" s="7" t="s">
        <v>1080</v>
      </c>
      <c r="BV150" s="7"/>
      <c r="BW150" s="7" t="s">
        <v>1081</v>
      </c>
      <c r="BX150" s="7" t="s">
        <v>183</v>
      </c>
      <c r="BY150" s="7"/>
      <c r="BZ150" s="7" t="s">
        <v>71</v>
      </c>
      <c r="CA150" s="7" t="s">
        <v>71</v>
      </c>
      <c r="CB150" s="7"/>
      <c r="CC150" s="7"/>
      <c r="CD150" s="7"/>
      <c r="CE150" s="7"/>
      <c r="CF150" s="7"/>
      <c r="CG150" s="7"/>
      <c r="CH150" s="7" t="s">
        <v>99</v>
      </c>
      <c r="CI150" s="7" t="s">
        <v>71</v>
      </c>
      <c r="CJ150" s="7"/>
      <c r="CK150" s="7"/>
      <c r="CL150" s="7"/>
      <c r="CM150" s="7"/>
      <c r="CN150" s="7"/>
      <c r="CO150" s="7"/>
      <c r="CP150" s="7"/>
      <c r="CQ150" s="7" t="s">
        <v>1075</v>
      </c>
      <c r="CR150" s="7"/>
    </row>
    <row r="151" spans="1:96" s="8" customFormat="1" ht="30.75" customHeight="1">
      <c r="A151" s="7" t="s">
        <v>1063</v>
      </c>
      <c r="B151" s="7" t="s">
        <v>66</v>
      </c>
      <c r="C151" s="7" t="s">
        <v>1218</v>
      </c>
      <c r="D151" s="7" t="s">
        <v>1219</v>
      </c>
      <c r="E151" s="7" t="s">
        <v>1220</v>
      </c>
      <c r="F151" s="7"/>
      <c r="G151" s="7" t="s">
        <v>195</v>
      </c>
      <c r="H151" s="7">
        <v>68</v>
      </c>
      <c r="I151" s="7">
        <v>62</v>
      </c>
      <c r="J151" s="7"/>
      <c r="K151" s="7"/>
      <c r="L151" s="7"/>
      <c r="M151" s="7"/>
      <c r="N151" s="7"/>
      <c r="O151" s="7"/>
      <c r="P151" s="7">
        <f t="shared" si="12"/>
        <v>130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 t="s">
        <v>1067</v>
      </c>
      <c r="AP151" s="7" t="s">
        <v>73</v>
      </c>
      <c r="AQ151" s="7"/>
      <c r="AR151" s="7" t="s">
        <v>1221</v>
      </c>
      <c r="AS151" s="7" t="s">
        <v>106</v>
      </c>
      <c r="AT151" s="7" t="s">
        <v>76</v>
      </c>
      <c r="AU151" s="7" t="s">
        <v>159</v>
      </c>
      <c r="AV151" s="7" t="s">
        <v>147</v>
      </c>
      <c r="AW151" s="7" t="s">
        <v>1222</v>
      </c>
      <c r="AX151" s="7" t="s">
        <v>293</v>
      </c>
      <c r="AY151" s="7" t="s">
        <v>293</v>
      </c>
      <c r="AZ151" s="7"/>
      <c r="BA151" s="7" t="s">
        <v>293</v>
      </c>
      <c r="BB151" s="7"/>
      <c r="BC151" s="7"/>
      <c r="BD151" s="7" t="s">
        <v>1223</v>
      </c>
      <c r="BE151" s="7" t="s">
        <v>110</v>
      </c>
      <c r="BF151" s="7" t="s">
        <v>1224</v>
      </c>
      <c r="BG151" s="7" t="s">
        <v>241</v>
      </c>
      <c r="BH151" s="7" t="s">
        <v>176</v>
      </c>
      <c r="BI151" s="7" t="s">
        <v>177</v>
      </c>
      <c r="BJ151" s="7"/>
      <c r="BK151" s="7"/>
      <c r="BL151" s="7"/>
      <c r="BM151" s="7"/>
      <c r="BN151" s="7" t="s">
        <v>1225</v>
      </c>
      <c r="BO151" s="7"/>
      <c r="BP151" s="7" t="s">
        <v>1226</v>
      </c>
      <c r="BQ151" s="7" t="s">
        <v>1227</v>
      </c>
      <c r="BR151" s="7" t="s">
        <v>1228</v>
      </c>
      <c r="BS151" s="7" t="s">
        <v>1229</v>
      </c>
      <c r="BT151" s="7"/>
      <c r="BU151" s="7" t="s">
        <v>1230</v>
      </c>
      <c r="BV151" s="7" t="s">
        <v>1231</v>
      </c>
      <c r="BW151" s="7" t="s">
        <v>1232</v>
      </c>
      <c r="BX151" s="7" t="s">
        <v>452</v>
      </c>
      <c r="BY151" s="7"/>
      <c r="BZ151" s="7" t="s">
        <v>71</v>
      </c>
      <c r="CA151" s="7" t="s">
        <v>71</v>
      </c>
      <c r="CB151" s="7"/>
      <c r="CC151" s="7"/>
      <c r="CD151" s="7"/>
      <c r="CE151" s="7"/>
      <c r="CF151" s="7"/>
      <c r="CG151" s="7" t="s">
        <v>1219</v>
      </c>
      <c r="CH151" s="7" t="s">
        <v>99</v>
      </c>
      <c r="CI151" s="7" t="s">
        <v>71</v>
      </c>
      <c r="CJ151" s="7"/>
      <c r="CK151" s="7"/>
      <c r="CL151" s="7"/>
      <c r="CM151" s="7"/>
      <c r="CN151" s="7"/>
      <c r="CO151" s="7"/>
      <c r="CP151" s="7"/>
      <c r="CQ151" s="7" t="s">
        <v>1225</v>
      </c>
      <c r="CR151" s="7"/>
    </row>
    <row r="152" spans="1:96" s="8" customFormat="1" ht="30.75" customHeight="1">
      <c r="A152" s="7" t="s">
        <v>1063</v>
      </c>
      <c r="B152" s="7" t="s">
        <v>66</v>
      </c>
      <c r="C152" s="7" t="s">
        <v>1233</v>
      </c>
      <c r="D152" s="7" t="s">
        <v>1234</v>
      </c>
      <c r="E152" s="7" t="s">
        <v>1235</v>
      </c>
      <c r="F152" s="7"/>
      <c r="G152" s="7" t="s">
        <v>103</v>
      </c>
      <c r="H152" s="7"/>
      <c r="I152" s="7"/>
      <c r="J152" s="7"/>
      <c r="K152" s="7"/>
      <c r="L152" s="7"/>
      <c r="M152" s="7"/>
      <c r="N152" s="7"/>
      <c r="O152" s="7"/>
      <c r="P152" s="7">
        <f t="shared" si="12"/>
        <v>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 t="s">
        <v>1067</v>
      </c>
      <c r="AP152" s="7" t="s">
        <v>73</v>
      </c>
      <c r="AQ152" s="7" t="s">
        <v>1236</v>
      </c>
      <c r="AR152" s="7" t="s">
        <v>1237</v>
      </c>
      <c r="AS152" s="7" t="s">
        <v>75</v>
      </c>
      <c r="AT152" s="7" t="s">
        <v>76</v>
      </c>
      <c r="AU152" s="7" t="s">
        <v>159</v>
      </c>
      <c r="AV152" s="7" t="s">
        <v>78</v>
      </c>
      <c r="AW152" s="7"/>
      <c r="AX152" s="7"/>
      <c r="AY152" s="7" t="s">
        <v>1238</v>
      </c>
      <c r="AZ152" s="7"/>
      <c r="BA152" s="7" t="s">
        <v>1239</v>
      </c>
      <c r="BB152" s="7"/>
      <c r="BC152" s="7"/>
      <c r="BD152" s="7" t="s">
        <v>1240</v>
      </c>
      <c r="BE152" s="7" t="s">
        <v>320</v>
      </c>
      <c r="BF152" s="7" t="s">
        <v>1241</v>
      </c>
      <c r="BG152" s="7" t="s">
        <v>1242</v>
      </c>
      <c r="BH152" s="7" t="s">
        <v>1243</v>
      </c>
      <c r="BI152" s="7" t="s">
        <v>83</v>
      </c>
      <c r="BJ152" s="7"/>
      <c r="BK152" s="7"/>
      <c r="BL152" s="7" t="s">
        <v>1244</v>
      </c>
      <c r="BM152" s="7"/>
      <c r="BN152" s="7" t="s">
        <v>1245</v>
      </c>
      <c r="BO152" s="7"/>
      <c r="BP152" s="7" t="s">
        <v>1246</v>
      </c>
      <c r="BQ152" s="7" t="s">
        <v>1247</v>
      </c>
      <c r="BR152" s="7" t="s">
        <v>1248</v>
      </c>
      <c r="BS152" s="7" t="s">
        <v>1249</v>
      </c>
      <c r="BT152" s="7"/>
      <c r="BU152" s="7" t="s">
        <v>1250</v>
      </c>
      <c r="BV152" s="7"/>
      <c r="BW152" s="7" t="s">
        <v>1251</v>
      </c>
      <c r="BX152" s="7" t="s">
        <v>566</v>
      </c>
      <c r="BY152" s="7"/>
      <c r="BZ152" s="7" t="s">
        <v>71</v>
      </c>
      <c r="CA152" s="7" t="s">
        <v>71</v>
      </c>
      <c r="CB152" s="7"/>
      <c r="CC152" s="7"/>
      <c r="CD152" s="7"/>
      <c r="CE152" s="7"/>
      <c r="CF152" s="7"/>
      <c r="CG152" s="7"/>
      <c r="CH152" s="7" t="s">
        <v>99</v>
      </c>
      <c r="CI152" s="7" t="s">
        <v>71</v>
      </c>
      <c r="CJ152" s="7"/>
      <c r="CK152" s="7"/>
      <c r="CL152" s="7"/>
      <c r="CM152" s="7"/>
      <c r="CN152" s="7"/>
      <c r="CO152" s="7" t="s">
        <v>1244</v>
      </c>
      <c r="CP152" s="7"/>
      <c r="CQ152" s="7" t="s">
        <v>1245</v>
      </c>
      <c r="CR152" s="7"/>
    </row>
    <row r="153" spans="1:96" s="12" customFormat="1" ht="13.5" customHeight="1">
      <c r="A153" s="53"/>
      <c r="B153" s="53"/>
      <c r="C153" s="53"/>
      <c r="D153" s="53"/>
      <c r="E153" s="53"/>
      <c r="F153" s="30"/>
      <c r="G153" s="31"/>
      <c r="H153" s="31"/>
      <c r="I153" s="32"/>
      <c r="J153" s="30"/>
      <c r="K153" s="30"/>
      <c r="L153" s="30"/>
      <c r="M153" s="30"/>
      <c r="N153" s="30"/>
      <c r="O153" s="30"/>
      <c r="P153" s="33"/>
      <c r="Q153" s="34"/>
      <c r="R153" s="33"/>
      <c r="S153" s="30"/>
      <c r="T153" s="30"/>
      <c r="U153" s="30"/>
      <c r="V153" s="30"/>
      <c r="W153" s="30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</row>
    <row r="154" spans="1:96" s="8" customFormat="1" ht="30.75" customHeight="1">
      <c r="A154" s="7" t="s">
        <v>1063</v>
      </c>
      <c r="B154" s="7" t="s">
        <v>1252</v>
      </c>
      <c r="C154" s="7" t="s">
        <v>1253</v>
      </c>
      <c r="D154" s="7" t="s">
        <v>1254</v>
      </c>
      <c r="E154" s="7" t="s">
        <v>1255</v>
      </c>
      <c r="F154" s="7"/>
      <c r="G154" s="7" t="s">
        <v>70</v>
      </c>
      <c r="H154" s="7">
        <v>77</v>
      </c>
      <c r="I154" s="7">
        <v>70</v>
      </c>
      <c r="J154" s="7"/>
      <c r="K154" s="7"/>
      <c r="L154" s="7"/>
      <c r="M154" s="7"/>
      <c r="N154" s="7"/>
      <c r="O154" s="7"/>
      <c r="P154" s="7">
        <f t="shared" ref="P154:P156" si="13">SUM(H154:I154)</f>
        <v>147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 t="s">
        <v>1067</v>
      </c>
      <c r="AP154" s="7" t="s">
        <v>73</v>
      </c>
      <c r="AQ154" s="7"/>
      <c r="AR154" s="7" t="s">
        <v>1256</v>
      </c>
      <c r="AS154" s="7" t="s">
        <v>75</v>
      </c>
      <c r="AT154" s="7" t="s">
        <v>223</v>
      </c>
      <c r="AU154" s="7" t="s">
        <v>77</v>
      </c>
      <c r="AV154" s="7" t="s">
        <v>147</v>
      </c>
      <c r="AW154" s="7" t="s">
        <v>79</v>
      </c>
      <c r="AX154" s="7"/>
      <c r="AY154" s="7"/>
      <c r="AZ154" s="7"/>
      <c r="BA154" s="7" t="s">
        <v>175</v>
      </c>
      <c r="BB154" s="7"/>
      <c r="BC154" s="7"/>
      <c r="BD154" s="7" t="s">
        <v>1257</v>
      </c>
      <c r="BE154" s="7" t="s">
        <v>1258</v>
      </c>
      <c r="BF154" s="7" t="s">
        <v>1259</v>
      </c>
      <c r="BG154" s="7" t="s">
        <v>152</v>
      </c>
      <c r="BH154" s="7" t="s">
        <v>1260</v>
      </c>
      <c r="BI154" s="7" t="s">
        <v>207</v>
      </c>
      <c r="BJ154" s="7"/>
      <c r="BK154" s="7"/>
      <c r="BL154" s="7" t="s">
        <v>1261</v>
      </c>
      <c r="BM154" s="7"/>
      <c r="BN154" s="7" t="s">
        <v>1262</v>
      </c>
      <c r="BO154" s="7"/>
      <c r="BP154" s="7" t="s">
        <v>1263</v>
      </c>
      <c r="BQ154" s="7" t="s">
        <v>1264</v>
      </c>
      <c r="BR154" s="7" t="s">
        <v>1265</v>
      </c>
      <c r="BS154" s="7" t="s">
        <v>1266</v>
      </c>
      <c r="BT154" s="7"/>
      <c r="BU154" s="7" t="s">
        <v>1267</v>
      </c>
      <c r="BV154" s="7"/>
      <c r="BW154" s="7" t="s">
        <v>1268</v>
      </c>
      <c r="BX154" s="7" t="s">
        <v>143</v>
      </c>
      <c r="BY154" s="7"/>
      <c r="BZ154" s="7" t="s">
        <v>71</v>
      </c>
      <c r="CA154" s="7" t="s">
        <v>71</v>
      </c>
      <c r="CB154" s="7"/>
      <c r="CC154" s="7"/>
      <c r="CD154" s="7"/>
      <c r="CE154" s="7"/>
      <c r="CF154" s="7"/>
      <c r="CG154" s="7" t="s">
        <v>73</v>
      </c>
      <c r="CH154" s="7" t="s">
        <v>99</v>
      </c>
      <c r="CI154" s="7" t="s">
        <v>71</v>
      </c>
      <c r="CJ154" s="7"/>
      <c r="CK154" s="7"/>
      <c r="CL154" s="7"/>
      <c r="CM154" s="7"/>
      <c r="CN154" s="7"/>
      <c r="CO154" s="7" t="s">
        <v>464</v>
      </c>
      <c r="CP154" s="7"/>
      <c r="CQ154" s="7" t="s">
        <v>1269</v>
      </c>
      <c r="CR154" s="7"/>
    </row>
    <row r="155" spans="1:96" s="8" customFormat="1" ht="30.75" customHeight="1">
      <c r="A155" s="7" t="s">
        <v>1063</v>
      </c>
      <c r="B155" s="7" t="s">
        <v>1252</v>
      </c>
      <c r="C155" s="7" t="s">
        <v>1270</v>
      </c>
      <c r="D155" s="7" t="s">
        <v>1271</v>
      </c>
      <c r="E155" s="7" t="s">
        <v>1272</v>
      </c>
      <c r="F155" s="7"/>
      <c r="G155" s="7" t="s">
        <v>70</v>
      </c>
      <c r="H155" s="7">
        <v>80</v>
      </c>
      <c r="I155" s="7">
        <v>80</v>
      </c>
      <c r="J155" s="7"/>
      <c r="K155" s="7"/>
      <c r="L155" s="7"/>
      <c r="M155" s="7"/>
      <c r="N155" s="7"/>
      <c r="O155" s="7"/>
      <c r="P155" s="7">
        <f t="shared" si="13"/>
        <v>160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 t="s">
        <v>1067</v>
      </c>
      <c r="AP155" s="7" t="s">
        <v>73</v>
      </c>
      <c r="AQ155" s="7"/>
      <c r="AR155" s="7" t="s">
        <v>1273</v>
      </c>
      <c r="AS155" s="7" t="s">
        <v>75</v>
      </c>
      <c r="AT155" s="7" t="s">
        <v>223</v>
      </c>
      <c r="AU155" s="7" t="s">
        <v>77</v>
      </c>
      <c r="AV155" s="7" t="s">
        <v>78</v>
      </c>
      <c r="AW155" s="7"/>
      <c r="AX155" s="7"/>
      <c r="AY155" s="7"/>
      <c r="AZ155" s="7"/>
      <c r="BA155" s="7"/>
      <c r="BB155" s="7" t="s">
        <v>658</v>
      </c>
      <c r="BC155" s="7"/>
      <c r="BD155" s="7" t="s">
        <v>391</v>
      </c>
      <c r="BE155" s="7" t="s">
        <v>392</v>
      </c>
      <c r="BF155" s="7" t="s">
        <v>1274</v>
      </c>
      <c r="BG155" s="7" t="s">
        <v>83</v>
      </c>
      <c r="BH155" s="7" t="s">
        <v>1275</v>
      </c>
      <c r="BI155" s="7" t="s">
        <v>83</v>
      </c>
      <c r="BJ155" s="7"/>
      <c r="BK155" s="7"/>
      <c r="BL155" s="7" t="s">
        <v>1276</v>
      </c>
      <c r="BM155" s="7"/>
      <c r="BN155" s="7" t="s">
        <v>1277</v>
      </c>
      <c r="BO155" s="7" t="s">
        <v>1278</v>
      </c>
      <c r="BP155" s="7" t="s">
        <v>1279</v>
      </c>
      <c r="BQ155" s="7" t="s">
        <v>1280</v>
      </c>
      <c r="BR155" s="7" t="s">
        <v>1281</v>
      </c>
      <c r="BS155" s="7" t="s">
        <v>1282</v>
      </c>
      <c r="BT155" s="7"/>
      <c r="BU155" s="7" t="s">
        <v>1283</v>
      </c>
      <c r="BV155" s="7"/>
      <c r="BW155" s="7" t="s">
        <v>1284</v>
      </c>
      <c r="BX155" s="7" t="s">
        <v>566</v>
      </c>
      <c r="BY155" s="7"/>
      <c r="BZ155" s="7" t="s">
        <v>71</v>
      </c>
      <c r="CA155" s="7" t="s">
        <v>71</v>
      </c>
      <c r="CB155" s="7"/>
      <c r="CC155" s="7"/>
      <c r="CD155" s="7"/>
      <c r="CE155" s="7"/>
      <c r="CF155" s="7"/>
      <c r="CG155" s="7"/>
      <c r="CH155" s="7" t="s">
        <v>99</v>
      </c>
      <c r="CI155" s="7" t="s">
        <v>71</v>
      </c>
      <c r="CJ155" s="7"/>
      <c r="CK155" s="7"/>
      <c r="CL155" s="7"/>
      <c r="CM155" s="7"/>
      <c r="CN155" s="7"/>
      <c r="CO155" s="7" t="s">
        <v>1276</v>
      </c>
      <c r="CP155" s="7"/>
      <c r="CQ155" s="7" t="s">
        <v>1277</v>
      </c>
      <c r="CR155" s="7" t="s">
        <v>1278</v>
      </c>
    </row>
    <row r="156" spans="1:96" s="8" customFormat="1" ht="30.75" customHeight="1">
      <c r="A156" s="7" t="s">
        <v>1063</v>
      </c>
      <c r="B156" s="7" t="s">
        <v>1252</v>
      </c>
      <c r="C156" s="7" t="s">
        <v>1285</v>
      </c>
      <c r="D156" s="7" t="s">
        <v>1286</v>
      </c>
      <c r="E156" s="7" t="s">
        <v>1287</v>
      </c>
      <c r="F156" s="7"/>
      <c r="G156" s="7" t="s">
        <v>70</v>
      </c>
      <c r="H156" s="7">
        <v>76</v>
      </c>
      <c r="I156" s="7">
        <v>70</v>
      </c>
      <c r="J156" s="7"/>
      <c r="K156" s="7"/>
      <c r="L156" s="7"/>
      <c r="M156" s="7"/>
      <c r="N156" s="7"/>
      <c r="O156" s="7"/>
      <c r="P156" s="7">
        <f t="shared" si="13"/>
        <v>146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 t="s">
        <v>1067</v>
      </c>
      <c r="AP156" s="7" t="s">
        <v>73</v>
      </c>
      <c r="AQ156" s="7"/>
      <c r="AR156" s="7" t="s">
        <v>146</v>
      </c>
      <c r="AS156" s="7" t="s">
        <v>75</v>
      </c>
      <c r="AT156" s="7" t="s">
        <v>223</v>
      </c>
      <c r="AU156" s="7" t="s">
        <v>159</v>
      </c>
      <c r="AV156" s="7" t="s">
        <v>160</v>
      </c>
      <c r="AW156" s="7" t="s">
        <v>1288</v>
      </c>
      <c r="AX156" s="7"/>
      <c r="AY156" s="7" t="s">
        <v>1289</v>
      </c>
      <c r="AZ156" s="7" t="s">
        <v>1290</v>
      </c>
      <c r="BA156" s="7" t="s">
        <v>149</v>
      </c>
      <c r="BB156" s="7"/>
      <c r="BC156" s="7"/>
      <c r="BD156" s="7" t="s">
        <v>1291</v>
      </c>
      <c r="BE156" s="7" t="s">
        <v>83</v>
      </c>
      <c r="BF156" s="7" t="s">
        <v>1292</v>
      </c>
      <c r="BG156" s="7" t="s">
        <v>152</v>
      </c>
      <c r="BH156" s="7" t="s">
        <v>1293</v>
      </c>
      <c r="BI156" s="7" t="s">
        <v>110</v>
      </c>
      <c r="BJ156" s="7"/>
      <c r="BK156" s="7"/>
      <c r="BL156" s="7" t="s">
        <v>1294</v>
      </c>
      <c r="BM156" s="7"/>
      <c r="BN156" s="7" t="s">
        <v>1295</v>
      </c>
      <c r="BO156" s="7"/>
      <c r="BP156" s="7" t="s">
        <v>1296</v>
      </c>
      <c r="BQ156" s="7" t="s">
        <v>1297</v>
      </c>
      <c r="BR156" s="7" t="s">
        <v>1298</v>
      </c>
      <c r="BS156" s="7" t="s">
        <v>1299</v>
      </c>
      <c r="BT156" s="7"/>
      <c r="BU156" s="7" t="s">
        <v>1300</v>
      </c>
      <c r="BV156" s="7" t="s">
        <v>1301</v>
      </c>
      <c r="BW156" s="7" t="s">
        <v>1302</v>
      </c>
      <c r="BX156" s="7" t="s">
        <v>171</v>
      </c>
      <c r="BY156" s="7"/>
      <c r="BZ156" s="7" t="s">
        <v>71</v>
      </c>
      <c r="CA156" s="7" t="s">
        <v>71</v>
      </c>
      <c r="CB156" s="7"/>
      <c r="CC156" s="7"/>
      <c r="CD156" s="7"/>
      <c r="CE156" s="7"/>
      <c r="CF156" s="7"/>
      <c r="CG156" s="7" t="s">
        <v>73</v>
      </c>
      <c r="CH156" s="7" t="s">
        <v>99</v>
      </c>
      <c r="CI156" s="7" t="s">
        <v>71</v>
      </c>
      <c r="CJ156" s="7"/>
      <c r="CK156" s="7"/>
      <c r="CL156" s="7"/>
      <c r="CM156" s="7"/>
      <c r="CN156" s="7"/>
      <c r="CO156" s="7" t="s">
        <v>1294</v>
      </c>
      <c r="CP156" s="7"/>
      <c r="CQ156" s="7" t="s">
        <v>1295</v>
      </c>
      <c r="CR156" s="7"/>
    </row>
    <row r="157" spans="1:96" s="12" customFormat="1" ht="13.5" customHeight="1">
      <c r="A157" s="53"/>
      <c r="B157" s="53"/>
      <c r="C157" s="53"/>
      <c r="D157" s="53"/>
      <c r="E157" s="53"/>
      <c r="F157" s="30"/>
      <c r="G157" s="31"/>
      <c r="H157" s="31"/>
      <c r="I157" s="32"/>
      <c r="J157" s="30"/>
      <c r="K157" s="30"/>
      <c r="L157" s="30"/>
      <c r="M157" s="30"/>
      <c r="N157" s="30"/>
      <c r="O157" s="30"/>
      <c r="P157" s="33"/>
      <c r="Q157" s="34"/>
      <c r="R157" s="33"/>
      <c r="S157" s="30"/>
      <c r="T157" s="30"/>
      <c r="U157" s="30"/>
      <c r="V157" s="30"/>
      <c r="W157" s="30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</row>
    <row r="158" spans="1:96" s="8" customFormat="1" ht="30.75" customHeight="1">
      <c r="A158" s="7" t="s">
        <v>1063</v>
      </c>
      <c r="B158" s="7" t="s">
        <v>525</v>
      </c>
      <c r="C158" s="7" t="s">
        <v>1303</v>
      </c>
      <c r="D158" s="7" t="s">
        <v>1304</v>
      </c>
      <c r="E158" s="7" t="s">
        <v>1305</v>
      </c>
      <c r="F158" s="7"/>
      <c r="G158" s="7" t="s">
        <v>70</v>
      </c>
      <c r="H158" s="7">
        <v>72</v>
      </c>
      <c r="I158" s="7">
        <v>70</v>
      </c>
      <c r="J158" s="7"/>
      <c r="K158" s="7"/>
      <c r="L158" s="7"/>
      <c r="M158" s="7"/>
      <c r="N158" s="7"/>
      <c r="O158" s="7"/>
      <c r="P158" s="7">
        <f t="shared" ref="P158:P166" si="14">SUM(H158:I158)</f>
        <v>142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 t="s">
        <v>1067</v>
      </c>
      <c r="AP158" s="7" t="s">
        <v>73</v>
      </c>
      <c r="AQ158" s="7" t="s">
        <v>1306</v>
      </c>
      <c r="AR158" s="7" t="s">
        <v>1307</v>
      </c>
      <c r="AS158" s="7" t="s">
        <v>106</v>
      </c>
      <c r="AT158" s="7" t="s">
        <v>201</v>
      </c>
      <c r="AU158" s="7" t="s">
        <v>77</v>
      </c>
      <c r="AV158" s="7" t="s">
        <v>1308</v>
      </c>
      <c r="AW158" s="7" t="s">
        <v>1309</v>
      </c>
      <c r="AX158" s="7"/>
      <c r="AY158" s="7"/>
      <c r="AZ158" s="7" t="s">
        <v>121</v>
      </c>
      <c r="BA158" s="7" t="s">
        <v>920</v>
      </c>
      <c r="BB158" s="7"/>
      <c r="BC158" s="7"/>
      <c r="BD158" s="7" t="s">
        <v>1310</v>
      </c>
      <c r="BE158" s="7" t="s">
        <v>110</v>
      </c>
      <c r="BF158" s="7" t="s">
        <v>1311</v>
      </c>
      <c r="BG158" s="7" t="s">
        <v>1312</v>
      </c>
      <c r="BH158" s="7" t="s">
        <v>1313</v>
      </c>
      <c r="BI158" s="7" t="s">
        <v>177</v>
      </c>
      <c r="BJ158" s="7"/>
      <c r="BK158" s="7"/>
      <c r="BL158" s="7" t="s">
        <v>1314</v>
      </c>
      <c r="BM158" s="7"/>
      <c r="BN158" s="7" t="s">
        <v>1315</v>
      </c>
      <c r="BO158" s="7"/>
      <c r="BP158" s="7" t="s">
        <v>1316</v>
      </c>
      <c r="BQ158" s="7" t="s">
        <v>1317</v>
      </c>
      <c r="BR158" s="7" t="s">
        <v>1318</v>
      </c>
      <c r="BS158" s="7" t="s">
        <v>1319</v>
      </c>
      <c r="BT158" s="7"/>
      <c r="BU158" s="7" t="s">
        <v>1320</v>
      </c>
      <c r="BV158" s="7" t="s">
        <v>1321</v>
      </c>
      <c r="BW158" s="7" t="s">
        <v>1322</v>
      </c>
      <c r="BX158" s="7" t="s">
        <v>272</v>
      </c>
      <c r="BY158" s="7"/>
      <c r="BZ158" s="7" t="s">
        <v>71</v>
      </c>
      <c r="CA158" s="7" t="s">
        <v>71</v>
      </c>
      <c r="CB158" s="7"/>
      <c r="CC158" s="7"/>
      <c r="CD158" s="7"/>
      <c r="CE158" s="7"/>
      <c r="CF158" s="7"/>
      <c r="CG158" s="7" t="s">
        <v>1304</v>
      </c>
      <c r="CH158" s="7" t="s">
        <v>99</v>
      </c>
      <c r="CI158" s="7" t="s">
        <v>71</v>
      </c>
      <c r="CJ158" s="7"/>
      <c r="CK158" s="7"/>
      <c r="CL158" s="7"/>
      <c r="CM158" s="7"/>
      <c r="CN158" s="7"/>
      <c r="CO158" s="7" t="s">
        <v>1314</v>
      </c>
      <c r="CP158" s="7"/>
      <c r="CQ158" s="7" t="s">
        <v>1315</v>
      </c>
      <c r="CR158" s="7"/>
    </row>
    <row r="159" spans="1:96" s="8" customFormat="1" ht="30.75" customHeight="1">
      <c r="A159" s="7" t="s">
        <v>1063</v>
      </c>
      <c r="B159" s="7" t="s">
        <v>525</v>
      </c>
      <c r="C159" s="7" t="s">
        <v>1323</v>
      </c>
      <c r="D159" s="7" t="s">
        <v>1324</v>
      </c>
      <c r="E159" s="7" t="s">
        <v>1325</v>
      </c>
      <c r="F159" s="7"/>
      <c r="G159" s="7" t="s">
        <v>103</v>
      </c>
      <c r="H159" s="7"/>
      <c r="I159" s="7"/>
      <c r="J159" s="7"/>
      <c r="K159" s="7"/>
      <c r="L159" s="7"/>
      <c r="M159" s="7"/>
      <c r="N159" s="7"/>
      <c r="O159" s="7"/>
      <c r="P159" s="7">
        <f t="shared" si="14"/>
        <v>0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 t="s">
        <v>1067</v>
      </c>
      <c r="AP159" s="7" t="s">
        <v>73</v>
      </c>
      <c r="AQ159" s="7" t="s">
        <v>1326</v>
      </c>
      <c r="AR159" s="7" t="s">
        <v>365</v>
      </c>
      <c r="AS159" s="7" t="s">
        <v>75</v>
      </c>
      <c r="AT159" s="7" t="s">
        <v>201</v>
      </c>
      <c r="AU159" s="7" t="s">
        <v>77</v>
      </c>
      <c r="AV159" s="7" t="s">
        <v>78</v>
      </c>
      <c r="AW159" s="7" t="s">
        <v>1327</v>
      </c>
      <c r="AX159" s="7"/>
      <c r="AY159" s="7"/>
      <c r="AZ159" s="7"/>
      <c r="BA159" s="7"/>
      <c r="BB159" s="7"/>
      <c r="BC159" s="7"/>
      <c r="BD159" s="7" t="s">
        <v>419</v>
      </c>
      <c r="BE159" s="7" t="s">
        <v>83</v>
      </c>
      <c r="BF159" s="7" t="s">
        <v>1328</v>
      </c>
      <c r="BG159" s="7" t="s">
        <v>241</v>
      </c>
      <c r="BH159" s="7" t="s">
        <v>1329</v>
      </c>
      <c r="BI159" s="7" t="s">
        <v>87</v>
      </c>
      <c r="BJ159" s="7"/>
      <c r="BK159" s="7"/>
      <c r="BL159" s="7" t="s">
        <v>1160</v>
      </c>
      <c r="BM159" s="7"/>
      <c r="BN159" s="7" t="s">
        <v>1161</v>
      </c>
      <c r="BO159" s="7" t="s">
        <v>1162</v>
      </c>
      <c r="BP159" s="7" t="s">
        <v>1163</v>
      </c>
      <c r="BQ159" s="7" t="s">
        <v>1164</v>
      </c>
      <c r="BR159" s="7" t="s">
        <v>1078</v>
      </c>
      <c r="BS159" s="7" t="s">
        <v>1079</v>
      </c>
      <c r="BT159" s="7"/>
      <c r="BU159" s="7" t="s">
        <v>1165</v>
      </c>
      <c r="BV159" s="7" t="s">
        <v>1166</v>
      </c>
      <c r="BW159" s="7" t="s">
        <v>1167</v>
      </c>
      <c r="BX159" s="7" t="s">
        <v>1168</v>
      </c>
      <c r="BY159" s="7"/>
      <c r="BZ159" s="7" t="s">
        <v>71</v>
      </c>
      <c r="CA159" s="7" t="s">
        <v>71</v>
      </c>
      <c r="CB159" s="7"/>
      <c r="CC159" s="7"/>
      <c r="CD159" s="7"/>
      <c r="CE159" s="7"/>
      <c r="CF159" s="7"/>
      <c r="CG159" s="7" t="s">
        <v>1324</v>
      </c>
      <c r="CH159" s="7" t="s">
        <v>99</v>
      </c>
      <c r="CI159" s="7" t="s">
        <v>71</v>
      </c>
      <c r="CJ159" s="7"/>
      <c r="CK159" s="7"/>
      <c r="CL159" s="7"/>
      <c r="CM159" s="7"/>
      <c r="CN159" s="7"/>
      <c r="CO159" s="7" t="s">
        <v>1160</v>
      </c>
      <c r="CP159" s="7"/>
      <c r="CQ159" s="7" t="s">
        <v>1161</v>
      </c>
      <c r="CR159" s="7" t="s">
        <v>1162</v>
      </c>
    </row>
    <row r="160" spans="1:96" s="8" customFormat="1" ht="30.75" customHeight="1">
      <c r="A160" s="7" t="s">
        <v>1063</v>
      </c>
      <c r="B160" s="7" t="s">
        <v>525</v>
      </c>
      <c r="C160" s="7" t="s">
        <v>1330</v>
      </c>
      <c r="D160" s="7" t="s">
        <v>1331</v>
      </c>
      <c r="E160" s="7" t="s">
        <v>1332</v>
      </c>
      <c r="F160" s="7"/>
      <c r="G160" s="7" t="s">
        <v>195</v>
      </c>
      <c r="H160" s="7">
        <v>65</v>
      </c>
      <c r="I160" s="7">
        <v>74</v>
      </c>
      <c r="J160" s="7"/>
      <c r="K160" s="7"/>
      <c r="L160" s="7"/>
      <c r="M160" s="7"/>
      <c r="N160" s="7"/>
      <c r="O160" s="7"/>
      <c r="P160" s="7">
        <f t="shared" si="14"/>
        <v>139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 t="s">
        <v>1067</v>
      </c>
      <c r="AP160" s="7" t="s">
        <v>73</v>
      </c>
      <c r="AQ160" s="7"/>
      <c r="AR160" s="7" t="s">
        <v>1333</v>
      </c>
      <c r="AS160" s="7" t="s">
        <v>106</v>
      </c>
      <c r="AT160" s="7" t="s">
        <v>201</v>
      </c>
      <c r="AU160" s="7" t="s">
        <v>77</v>
      </c>
      <c r="AV160" s="7" t="s">
        <v>160</v>
      </c>
      <c r="AW160" s="7" t="s">
        <v>1334</v>
      </c>
      <c r="AX160" s="7"/>
      <c r="AY160" s="7" t="s">
        <v>1335</v>
      </c>
      <c r="AZ160" s="7"/>
      <c r="BA160" s="7" t="s">
        <v>806</v>
      </c>
      <c r="BB160" s="7"/>
      <c r="BC160" s="7"/>
      <c r="BD160" s="7" t="s">
        <v>1336</v>
      </c>
      <c r="BE160" s="7" t="s">
        <v>110</v>
      </c>
      <c r="BF160" s="7" t="s">
        <v>1337</v>
      </c>
      <c r="BG160" s="7" t="s">
        <v>283</v>
      </c>
      <c r="BH160" s="7" t="s">
        <v>203</v>
      </c>
      <c r="BI160" s="7" t="s">
        <v>204</v>
      </c>
      <c r="BJ160" s="7"/>
      <c r="BK160" s="7"/>
      <c r="BL160" s="7" t="s">
        <v>1294</v>
      </c>
      <c r="BM160" s="7"/>
      <c r="BN160" s="7" t="s">
        <v>1295</v>
      </c>
      <c r="BO160" s="7"/>
      <c r="BP160" s="7" t="s">
        <v>1296</v>
      </c>
      <c r="BQ160" s="7" t="s">
        <v>1297</v>
      </c>
      <c r="BR160" s="7" t="s">
        <v>1298</v>
      </c>
      <c r="BS160" s="7" t="s">
        <v>1299</v>
      </c>
      <c r="BT160" s="7"/>
      <c r="BU160" s="7" t="s">
        <v>1300</v>
      </c>
      <c r="BV160" s="7" t="s">
        <v>1301</v>
      </c>
      <c r="BW160" s="7" t="s">
        <v>1302</v>
      </c>
      <c r="BX160" s="7" t="s">
        <v>1102</v>
      </c>
      <c r="BY160" s="7"/>
      <c r="BZ160" s="7" t="s">
        <v>71</v>
      </c>
      <c r="CA160" s="7" t="s">
        <v>71</v>
      </c>
      <c r="CB160" s="7"/>
      <c r="CC160" s="7"/>
      <c r="CD160" s="7"/>
      <c r="CE160" s="7"/>
      <c r="CF160" s="7"/>
      <c r="CG160" s="7" t="s">
        <v>1331</v>
      </c>
      <c r="CH160" s="7" t="s">
        <v>99</v>
      </c>
      <c r="CI160" s="7" t="s">
        <v>71</v>
      </c>
      <c r="CJ160" s="7"/>
      <c r="CK160" s="7"/>
      <c r="CL160" s="7"/>
      <c r="CM160" s="7"/>
      <c r="CN160" s="7"/>
      <c r="CO160" s="7" t="s">
        <v>1294</v>
      </c>
      <c r="CP160" s="7"/>
      <c r="CQ160" s="7" t="s">
        <v>1295</v>
      </c>
      <c r="CR160" s="7"/>
    </row>
    <row r="161" spans="1:96" s="8" customFormat="1" ht="30.75" customHeight="1">
      <c r="A161" s="7" t="s">
        <v>1063</v>
      </c>
      <c r="B161" s="7" t="s">
        <v>525</v>
      </c>
      <c r="C161" s="7" t="s">
        <v>1338</v>
      </c>
      <c r="D161" s="7" t="s">
        <v>1339</v>
      </c>
      <c r="E161" s="7" t="s">
        <v>1340</v>
      </c>
      <c r="F161" s="7"/>
      <c r="G161" s="7" t="s">
        <v>195</v>
      </c>
      <c r="H161" s="7">
        <v>67</v>
      </c>
      <c r="I161" s="7">
        <v>65</v>
      </c>
      <c r="J161" s="7"/>
      <c r="K161" s="7"/>
      <c r="L161" s="7"/>
      <c r="M161" s="7"/>
      <c r="N161" s="7"/>
      <c r="O161" s="7"/>
      <c r="P161" s="7">
        <f t="shared" si="14"/>
        <v>132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 t="s">
        <v>1067</v>
      </c>
      <c r="AP161" s="7" t="s">
        <v>73</v>
      </c>
      <c r="AQ161" s="7"/>
      <c r="AR161" s="7" t="s">
        <v>1341</v>
      </c>
      <c r="AS161" s="7" t="s">
        <v>106</v>
      </c>
      <c r="AT161" s="7" t="s">
        <v>201</v>
      </c>
      <c r="AU161" s="7" t="s">
        <v>77</v>
      </c>
      <c r="AV161" s="7" t="s">
        <v>78</v>
      </c>
      <c r="AW161" s="7" t="s">
        <v>1342</v>
      </c>
      <c r="AX161" s="7" t="s">
        <v>1343</v>
      </c>
      <c r="AY161" s="7" t="s">
        <v>81</v>
      </c>
      <c r="AZ161" s="7" t="s">
        <v>1344</v>
      </c>
      <c r="BA161" s="7" t="s">
        <v>81</v>
      </c>
      <c r="BB161" s="7"/>
      <c r="BC161" s="7"/>
      <c r="BD161" s="7" t="s">
        <v>1223</v>
      </c>
      <c r="BE161" s="7" t="s">
        <v>110</v>
      </c>
      <c r="BF161" s="7" t="s">
        <v>1345</v>
      </c>
      <c r="BG161" s="7" t="s">
        <v>152</v>
      </c>
      <c r="BH161" s="7" t="s">
        <v>1346</v>
      </c>
      <c r="BI161" s="7" t="s">
        <v>110</v>
      </c>
      <c r="BJ161" s="7"/>
      <c r="BK161" s="7"/>
      <c r="BL161" s="7"/>
      <c r="BM161" s="7"/>
      <c r="BN161" s="7" t="s">
        <v>1225</v>
      </c>
      <c r="BO161" s="7"/>
      <c r="BP161" s="7" t="s">
        <v>1226</v>
      </c>
      <c r="BQ161" s="7" t="s">
        <v>1227</v>
      </c>
      <c r="BR161" s="7" t="s">
        <v>1228</v>
      </c>
      <c r="BS161" s="7" t="s">
        <v>1229</v>
      </c>
      <c r="BT161" s="7"/>
      <c r="BU161" s="7" t="s">
        <v>1230</v>
      </c>
      <c r="BV161" s="7" t="s">
        <v>1231</v>
      </c>
      <c r="BW161" s="7" t="s">
        <v>1232</v>
      </c>
      <c r="BX161" s="7" t="s">
        <v>452</v>
      </c>
      <c r="BY161" s="7"/>
      <c r="BZ161" s="7" t="s">
        <v>71</v>
      </c>
      <c r="CA161" s="7" t="s">
        <v>71</v>
      </c>
      <c r="CB161" s="7"/>
      <c r="CC161" s="7"/>
      <c r="CD161" s="7"/>
      <c r="CE161" s="7"/>
      <c r="CF161" s="7"/>
      <c r="CG161" s="7" t="s">
        <v>1339</v>
      </c>
      <c r="CH161" s="7" t="s">
        <v>99</v>
      </c>
      <c r="CI161" s="7" t="s">
        <v>71</v>
      </c>
      <c r="CJ161" s="7"/>
      <c r="CK161" s="7"/>
      <c r="CL161" s="7"/>
      <c r="CM161" s="7"/>
      <c r="CN161" s="7"/>
      <c r="CO161" s="7"/>
      <c r="CP161" s="7"/>
      <c r="CQ161" s="7" t="s">
        <v>1225</v>
      </c>
      <c r="CR161" s="7"/>
    </row>
    <row r="162" spans="1:96" s="8" customFormat="1" ht="30.75" customHeight="1">
      <c r="A162" s="7" t="s">
        <v>1063</v>
      </c>
      <c r="B162" s="7" t="s">
        <v>525</v>
      </c>
      <c r="C162" s="7" t="s">
        <v>1347</v>
      </c>
      <c r="D162" s="7" t="s">
        <v>1348</v>
      </c>
      <c r="E162" s="7" t="s">
        <v>1349</v>
      </c>
      <c r="F162" s="7"/>
      <c r="G162" s="7" t="s">
        <v>70</v>
      </c>
      <c r="H162" s="7">
        <v>66</v>
      </c>
      <c r="I162" s="7">
        <v>74</v>
      </c>
      <c r="J162" s="7"/>
      <c r="K162" s="7"/>
      <c r="L162" s="7"/>
      <c r="M162" s="7"/>
      <c r="N162" s="7"/>
      <c r="O162" s="7"/>
      <c r="P162" s="7">
        <f t="shared" si="14"/>
        <v>140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 t="s">
        <v>1067</v>
      </c>
      <c r="AP162" s="7" t="s">
        <v>73</v>
      </c>
      <c r="AQ162" s="7"/>
      <c r="AR162" s="7" t="s">
        <v>1350</v>
      </c>
      <c r="AS162" s="7" t="s">
        <v>962</v>
      </c>
      <c r="AT162" s="7" t="s">
        <v>201</v>
      </c>
      <c r="AU162" s="7" t="s">
        <v>77</v>
      </c>
      <c r="AV162" s="7" t="s">
        <v>78</v>
      </c>
      <c r="AW162" s="7" t="s">
        <v>1351</v>
      </c>
      <c r="AX162" s="7"/>
      <c r="AY162" s="7" t="s">
        <v>81</v>
      </c>
      <c r="AZ162" s="7"/>
      <c r="BA162" s="7" t="s">
        <v>149</v>
      </c>
      <c r="BB162" s="7"/>
      <c r="BC162" s="7"/>
      <c r="BD162" s="7" t="s">
        <v>391</v>
      </c>
      <c r="BE162" s="7" t="s">
        <v>392</v>
      </c>
      <c r="BF162" s="7" t="s">
        <v>228</v>
      </c>
      <c r="BG162" s="7" t="s">
        <v>229</v>
      </c>
      <c r="BH162" s="7" t="s">
        <v>1352</v>
      </c>
      <c r="BI162" s="7" t="s">
        <v>229</v>
      </c>
      <c r="BJ162" s="7"/>
      <c r="BK162" s="7"/>
      <c r="BL162" s="7" t="s">
        <v>1353</v>
      </c>
      <c r="BM162" s="7"/>
      <c r="BN162" s="7" t="s">
        <v>1354</v>
      </c>
      <c r="BO162" s="7"/>
      <c r="BP162" s="7" t="s">
        <v>1355</v>
      </c>
      <c r="BQ162" s="7" t="s">
        <v>1356</v>
      </c>
      <c r="BR162" s="7" t="s">
        <v>1357</v>
      </c>
      <c r="BS162" s="7" t="s">
        <v>1358</v>
      </c>
      <c r="BT162" s="7"/>
      <c r="BU162" s="7" t="s">
        <v>1359</v>
      </c>
      <c r="BV162" s="7"/>
      <c r="BW162" s="7" t="s">
        <v>1360</v>
      </c>
      <c r="BX162" s="7" t="s">
        <v>98</v>
      </c>
      <c r="BY162" s="7"/>
      <c r="BZ162" s="7" t="s">
        <v>71</v>
      </c>
      <c r="CA162" s="7" t="s">
        <v>71</v>
      </c>
      <c r="CB162" s="7"/>
      <c r="CC162" s="7"/>
      <c r="CD162" s="7"/>
      <c r="CE162" s="7"/>
      <c r="CF162" s="7"/>
      <c r="CG162" s="7"/>
      <c r="CH162" s="7" t="s">
        <v>99</v>
      </c>
      <c r="CI162" s="7" t="s">
        <v>71</v>
      </c>
      <c r="CJ162" s="7"/>
      <c r="CK162" s="7"/>
      <c r="CL162" s="7"/>
      <c r="CM162" s="7"/>
      <c r="CN162" s="7"/>
      <c r="CO162" s="7" t="s">
        <v>1353</v>
      </c>
      <c r="CP162" s="7"/>
      <c r="CQ162" s="7" t="s">
        <v>1354</v>
      </c>
      <c r="CR162" s="7"/>
    </row>
    <row r="163" spans="1:96" s="8" customFormat="1" ht="30.75" customHeight="1">
      <c r="A163" s="7" t="s">
        <v>1063</v>
      </c>
      <c r="B163" s="7" t="s">
        <v>525</v>
      </c>
      <c r="C163" s="7" t="s">
        <v>1361</v>
      </c>
      <c r="D163" s="7" t="s">
        <v>1362</v>
      </c>
      <c r="E163" s="7" t="s">
        <v>1363</v>
      </c>
      <c r="F163" s="7"/>
      <c r="G163" s="7" t="s">
        <v>103</v>
      </c>
      <c r="H163" s="7"/>
      <c r="I163" s="7"/>
      <c r="J163" s="7"/>
      <c r="K163" s="7"/>
      <c r="L163" s="7"/>
      <c r="M163" s="7"/>
      <c r="N163" s="7"/>
      <c r="O163" s="7"/>
      <c r="P163" s="7">
        <f t="shared" si="14"/>
        <v>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 t="s">
        <v>1067</v>
      </c>
      <c r="AP163" s="7" t="s">
        <v>73</v>
      </c>
      <c r="AQ163" s="7" t="s">
        <v>1364</v>
      </c>
      <c r="AR163" s="7" t="s">
        <v>1365</v>
      </c>
      <c r="AS163" s="7" t="s">
        <v>75</v>
      </c>
      <c r="AT163" s="7" t="s">
        <v>201</v>
      </c>
      <c r="AU163" s="7" t="s">
        <v>159</v>
      </c>
      <c r="AV163" s="7" t="s">
        <v>78</v>
      </c>
      <c r="AW163" s="7" t="s">
        <v>1366</v>
      </c>
      <c r="AX163" s="7"/>
      <c r="AY163" s="7" t="s">
        <v>81</v>
      </c>
      <c r="AZ163" s="7" t="s">
        <v>1367</v>
      </c>
      <c r="BA163" s="7" t="s">
        <v>175</v>
      </c>
      <c r="BB163" s="7"/>
      <c r="BC163" s="7"/>
      <c r="BD163" s="7" t="s">
        <v>419</v>
      </c>
      <c r="BE163" s="7" t="s">
        <v>83</v>
      </c>
      <c r="BF163" s="7" t="s">
        <v>1368</v>
      </c>
      <c r="BG163" s="7" t="s">
        <v>106</v>
      </c>
      <c r="BH163" s="7" t="s">
        <v>1369</v>
      </c>
      <c r="BI163" s="7" t="s">
        <v>110</v>
      </c>
      <c r="BJ163" s="7"/>
      <c r="BK163" s="7"/>
      <c r="BL163" s="7" t="s">
        <v>1160</v>
      </c>
      <c r="BM163" s="7"/>
      <c r="BN163" s="7" t="s">
        <v>1161</v>
      </c>
      <c r="BO163" s="7" t="s">
        <v>1162</v>
      </c>
      <c r="BP163" s="7" t="s">
        <v>1163</v>
      </c>
      <c r="BQ163" s="7" t="s">
        <v>1164</v>
      </c>
      <c r="BR163" s="7" t="s">
        <v>1078</v>
      </c>
      <c r="BS163" s="7" t="s">
        <v>1079</v>
      </c>
      <c r="BT163" s="7"/>
      <c r="BU163" s="7" t="s">
        <v>1165</v>
      </c>
      <c r="BV163" s="7" t="s">
        <v>1166</v>
      </c>
      <c r="BW163" s="7" t="s">
        <v>1167</v>
      </c>
      <c r="BX163" s="7" t="s">
        <v>1168</v>
      </c>
      <c r="BY163" s="7"/>
      <c r="BZ163" s="7" t="s">
        <v>71</v>
      </c>
      <c r="CA163" s="7" t="s">
        <v>71</v>
      </c>
      <c r="CB163" s="7"/>
      <c r="CC163" s="7"/>
      <c r="CD163" s="7"/>
      <c r="CE163" s="7"/>
      <c r="CF163" s="7"/>
      <c r="CG163" s="7" t="s">
        <v>1362</v>
      </c>
      <c r="CH163" s="7" t="s">
        <v>99</v>
      </c>
      <c r="CI163" s="7" t="s">
        <v>71</v>
      </c>
      <c r="CJ163" s="7"/>
      <c r="CK163" s="7"/>
      <c r="CL163" s="7"/>
      <c r="CM163" s="7"/>
      <c r="CN163" s="7"/>
      <c r="CO163" s="7" t="s">
        <v>1160</v>
      </c>
      <c r="CP163" s="7"/>
      <c r="CQ163" s="7" t="s">
        <v>1161</v>
      </c>
      <c r="CR163" s="7" t="s">
        <v>1162</v>
      </c>
    </row>
    <row r="164" spans="1:96" s="8" customFormat="1" ht="30.75" customHeight="1">
      <c r="A164" s="7" t="s">
        <v>1063</v>
      </c>
      <c r="B164" s="7" t="s">
        <v>525</v>
      </c>
      <c r="C164" s="7" t="s">
        <v>1370</v>
      </c>
      <c r="D164" s="7" t="s">
        <v>1371</v>
      </c>
      <c r="E164" s="7" t="s">
        <v>1372</v>
      </c>
      <c r="F164" s="7"/>
      <c r="G164" s="7" t="s">
        <v>103</v>
      </c>
      <c r="H164" s="7"/>
      <c r="I164" s="7"/>
      <c r="J164" s="7"/>
      <c r="K164" s="7"/>
      <c r="L164" s="7"/>
      <c r="M164" s="7"/>
      <c r="N164" s="7"/>
      <c r="O164" s="7"/>
      <c r="P164" s="7">
        <f t="shared" si="14"/>
        <v>0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 t="s">
        <v>1067</v>
      </c>
      <c r="AP164" s="7" t="s">
        <v>73</v>
      </c>
      <c r="AQ164" s="7" t="s">
        <v>1373</v>
      </c>
      <c r="AR164" s="7" t="s">
        <v>146</v>
      </c>
      <c r="AS164" s="7" t="s">
        <v>106</v>
      </c>
      <c r="AT164" s="7" t="s">
        <v>201</v>
      </c>
      <c r="AU164" s="7" t="s">
        <v>159</v>
      </c>
      <c r="AV164" s="7" t="s">
        <v>78</v>
      </c>
      <c r="AW164" s="7" t="s">
        <v>1374</v>
      </c>
      <c r="AX164" s="7"/>
      <c r="AY164" s="7" t="s">
        <v>663</v>
      </c>
      <c r="AZ164" s="7"/>
      <c r="BA164" s="7" t="s">
        <v>1375</v>
      </c>
      <c r="BB164" s="7"/>
      <c r="BC164" s="7"/>
      <c r="BD164" s="7" t="s">
        <v>1376</v>
      </c>
      <c r="BE164" s="7" t="s">
        <v>110</v>
      </c>
      <c r="BF164" s="7" t="s">
        <v>1377</v>
      </c>
      <c r="BG164" s="7" t="s">
        <v>152</v>
      </c>
      <c r="BH164" s="7" t="s">
        <v>1378</v>
      </c>
      <c r="BI164" s="7" t="s">
        <v>229</v>
      </c>
      <c r="BJ164" s="7"/>
      <c r="BK164" s="7"/>
      <c r="BL164" s="7" t="s">
        <v>1379</v>
      </c>
      <c r="BM164" s="7"/>
      <c r="BN164" s="7" t="s">
        <v>1380</v>
      </c>
      <c r="BO164" s="7"/>
      <c r="BP164" s="7" t="s">
        <v>1381</v>
      </c>
      <c r="BQ164" s="7" t="s">
        <v>1382</v>
      </c>
      <c r="BR164" s="7" t="s">
        <v>1078</v>
      </c>
      <c r="BS164" s="7" t="s">
        <v>1079</v>
      </c>
      <c r="BT164" s="7"/>
      <c r="BU164" s="7" t="s">
        <v>1383</v>
      </c>
      <c r="BV164" s="7" t="s">
        <v>1384</v>
      </c>
      <c r="BW164" s="7" t="s">
        <v>1385</v>
      </c>
      <c r="BX164" s="7" t="s">
        <v>1168</v>
      </c>
      <c r="BY164" s="7"/>
      <c r="BZ164" s="7" t="s">
        <v>71</v>
      </c>
      <c r="CA164" s="7" t="s">
        <v>71</v>
      </c>
      <c r="CB164" s="7"/>
      <c r="CC164" s="7"/>
      <c r="CD164" s="7"/>
      <c r="CE164" s="7"/>
      <c r="CF164" s="7"/>
      <c r="CG164" s="7" t="s">
        <v>1371</v>
      </c>
      <c r="CH164" s="7" t="s">
        <v>99</v>
      </c>
      <c r="CI164" s="7" t="s">
        <v>71</v>
      </c>
      <c r="CJ164" s="7"/>
      <c r="CK164" s="7"/>
      <c r="CL164" s="7"/>
      <c r="CM164" s="7"/>
      <c r="CN164" s="7"/>
      <c r="CO164" s="7" t="s">
        <v>1379</v>
      </c>
      <c r="CP164" s="7"/>
      <c r="CQ164" s="7" t="s">
        <v>1380</v>
      </c>
      <c r="CR164" s="7"/>
    </row>
    <row r="165" spans="1:96" s="8" customFormat="1" ht="30.75" customHeight="1">
      <c r="A165" s="7" t="s">
        <v>1063</v>
      </c>
      <c r="B165" s="7" t="s">
        <v>525</v>
      </c>
      <c r="C165" s="7" t="s">
        <v>1386</v>
      </c>
      <c r="D165" s="7" t="s">
        <v>1387</v>
      </c>
      <c r="E165" s="7" t="s">
        <v>1388</v>
      </c>
      <c r="F165" s="7"/>
      <c r="G165" s="7" t="s">
        <v>195</v>
      </c>
      <c r="H165" s="7">
        <v>68</v>
      </c>
      <c r="I165" s="7">
        <v>68</v>
      </c>
      <c r="J165" s="7"/>
      <c r="K165" s="7"/>
      <c r="L165" s="7"/>
      <c r="M165" s="7"/>
      <c r="N165" s="7"/>
      <c r="O165" s="7"/>
      <c r="P165" s="7">
        <f t="shared" si="14"/>
        <v>136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 t="s">
        <v>1067</v>
      </c>
      <c r="AP165" s="7" t="s">
        <v>73</v>
      </c>
      <c r="AQ165" s="7"/>
      <c r="AR165" s="7" t="s">
        <v>1389</v>
      </c>
      <c r="AS165" s="7" t="s">
        <v>106</v>
      </c>
      <c r="AT165" s="7" t="s">
        <v>201</v>
      </c>
      <c r="AU165" s="7" t="s">
        <v>159</v>
      </c>
      <c r="AV165" s="7" t="s">
        <v>1390</v>
      </c>
      <c r="AW165" s="7" t="s">
        <v>1199</v>
      </c>
      <c r="AX165" s="7" t="s">
        <v>1391</v>
      </c>
      <c r="AY165" s="7" t="s">
        <v>1391</v>
      </c>
      <c r="AZ165" s="7" t="s">
        <v>1391</v>
      </c>
      <c r="BA165" s="7" t="s">
        <v>1391</v>
      </c>
      <c r="BB165" s="7" t="s">
        <v>1392</v>
      </c>
      <c r="BC165" s="7"/>
      <c r="BD165" s="7" t="s">
        <v>1393</v>
      </c>
      <c r="BE165" s="7" t="s">
        <v>1394</v>
      </c>
      <c r="BF165" s="7" t="s">
        <v>1395</v>
      </c>
      <c r="BG165" s="7" t="s">
        <v>152</v>
      </c>
      <c r="BH165" s="7" t="s">
        <v>1346</v>
      </c>
      <c r="BI165" s="7" t="s">
        <v>110</v>
      </c>
      <c r="BJ165" s="7"/>
      <c r="BK165" s="7"/>
      <c r="BL165" s="7"/>
      <c r="BM165" s="7"/>
      <c r="BN165" s="7" t="s">
        <v>1225</v>
      </c>
      <c r="BO165" s="7"/>
      <c r="BP165" s="7" t="s">
        <v>1226</v>
      </c>
      <c r="BQ165" s="7" t="s">
        <v>1227</v>
      </c>
      <c r="BR165" s="7" t="s">
        <v>1228</v>
      </c>
      <c r="BS165" s="7" t="s">
        <v>1229</v>
      </c>
      <c r="BT165" s="7"/>
      <c r="BU165" s="7" t="s">
        <v>1230</v>
      </c>
      <c r="BV165" s="7" t="s">
        <v>1231</v>
      </c>
      <c r="BW165" s="7" t="s">
        <v>1232</v>
      </c>
      <c r="BX165" s="7" t="s">
        <v>452</v>
      </c>
      <c r="BY165" s="7"/>
      <c r="BZ165" s="7" t="s">
        <v>71</v>
      </c>
      <c r="CA165" s="7" t="s">
        <v>71</v>
      </c>
      <c r="CB165" s="7"/>
      <c r="CC165" s="7"/>
      <c r="CD165" s="7"/>
      <c r="CE165" s="7"/>
      <c r="CF165" s="7"/>
      <c r="CG165" s="7" t="s">
        <v>1387</v>
      </c>
      <c r="CH165" s="7" t="s">
        <v>99</v>
      </c>
      <c r="CI165" s="7" t="s">
        <v>71</v>
      </c>
      <c r="CJ165" s="7"/>
      <c r="CK165" s="7"/>
      <c r="CL165" s="7"/>
      <c r="CM165" s="7"/>
      <c r="CN165" s="7"/>
      <c r="CO165" s="7"/>
      <c r="CP165" s="7"/>
      <c r="CQ165" s="7" t="s">
        <v>1225</v>
      </c>
      <c r="CR165" s="7"/>
    </row>
    <row r="166" spans="1:96" s="8" customFormat="1" ht="30.75" customHeight="1">
      <c r="A166" s="7" t="s">
        <v>1063</v>
      </c>
      <c r="B166" s="7" t="s">
        <v>525</v>
      </c>
      <c r="C166" s="7" t="s">
        <v>1396</v>
      </c>
      <c r="D166" s="7" t="s">
        <v>1397</v>
      </c>
      <c r="E166" s="7" t="s">
        <v>1398</v>
      </c>
      <c r="F166" s="7"/>
      <c r="G166" s="7" t="s">
        <v>103</v>
      </c>
      <c r="H166" s="7"/>
      <c r="I166" s="7"/>
      <c r="J166" s="7"/>
      <c r="K166" s="7"/>
      <c r="L166" s="7"/>
      <c r="M166" s="7"/>
      <c r="N166" s="7"/>
      <c r="O166" s="7"/>
      <c r="P166" s="7">
        <f t="shared" si="14"/>
        <v>0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 t="s">
        <v>1067</v>
      </c>
      <c r="AP166" s="7" t="s">
        <v>73</v>
      </c>
      <c r="AQ166" s="7"/>
      <c r="AR166" s="7" t="s">
        <v>1399</v>
      </c>
      <c r="AS166" s="7" t="s">
        <v>106</v>
      </c>
      <c r="AT166" s="7" t="s">
        <v>201</v>
      </c>
      <c r="AU166" s="7" t="s">
        <v>159</v>
      </c>
      <c r="AV166" s="7" t="s">
        <v>78</v>
      </c>
      <c r="AW166" s="7" t="s">
        <v>1400</v>
      </c>
      <c r="AX166" s="7" t="s">
        <v>129</v>
      </c>
      <c r="AY166" s="7" t="s">
        <v>226</v>
      </c>
      <c r="AZ166" s="7"/>
      <c r="BA166" s="7" t="s">
        <v>226</v>
      </c>
      <c r="BB166" s="7"/>
      <c r="BC166" s="7"/>
      <c r="BD166" s="7" t="s">
        <v>1376</v>
      </c>
      <c r="BE166" s="7" t="s">
        <v>110</v>
      </c>
      <c r="BF166" s="7" t="s">
        <v>1401</v>
      </c>
      <c r="BG166" s="7" t="s">
        <v>75</v>
      </c>
      <c r="BH166" s="7" t="s">
        <v>1402</v>
      </c>
      <c r="BI166" s="7" t="s">
        <v>83</v>
      </c>
      <c r="BJ166" s="7"/>
      <c r="BK166" s="7"/>
      <c r="BL166" s="7" t="s">
        <v>1160</v>
      </c>
      <c r="BM166" s="7"/>
      <c r="BN166" s="7" t="s">
        <v>1161</v>
      </c>
      <c r="BO166" s="7" t="s">
        <v>1162</v>
      </c>
      <c r="BP166" s="7" t="s">
        <v>1163</v>
      </c>
      <c r="BQ166" s="7" t="s">
        <v>1164</v>
      </c>
      <c r="BR166" s="7" t="s">
        <v>1078</v>
      </c>
      <c r="BS166" s="7" t="s">
        <v>1079</v>
      </c>
      <c r="BT166" s="7"/>
      <c r="BU166" s="7" t="s">
        <v>1165</v>
      </c>
      <c r="BV166" s="7" t="s">
        <v>1166</v>
      </c>
      <c r="BW166" s="7" t="s">
        <v>1167</v>
      </c>
      <c r="BX166" s="7" t="s">
        <v>1168</v>
      </c>
      <c r="BY166" s="7"/>
      <c r="BZ166" s="7" t="s">
        <v>71</v>
      </c>
      <c r="CA166" s="7" t="s">
        <v>71</v>
      </c>
      <c r="CB166" s="7"/>
      <c r="CC166" s="7"/>
      <c r="CD166" s="7"/>
      <c r="CE166" s="7"/>
      <c r="CF166" s="7"/>
      <c r="CG166" s="7"/>
      <c r="CH166" s="7" t="s">
        <v>99</v>
      </c>
      <c r="CI166" s="7" t="s">
        <v>71</v>
      </c>
      <c r="CJ166" s="7"/>
      <c r="CK166" s="7"/>
      <c r="CL166" s="7"/>
      <c r="CM166" s="7"/>
      <c r="CN166" s="7"/>
      <c r="CO166" s="7" t="s">
        <v>1160</v>
      </c>
      <c r="CP166" s="7"/>
      <c r="CQ166" s="7" t="s">
        <v>1161</v>
      </c>
      <c r="CR166" s="7" t="s">
        <v>1162</v>
      </c>
    </row>
    <row r="167" spans="1:96" s="12" customFormat="1" ht="13.5" customHeight="1">
      <c r="A167" s="53"/>
      <c r="B167" s="53"/>
      <c r="C167" s="53"/>
      <c r="D167" s="53"/>
      <c r="E167" s="53"/>
      <c r="F167" s="30"/>
      <c r="G167" s="31"/>
      <c r="H167" s="31"/>
      <c r="I167" s="32"/>
      <c r="J167" s="30"/>
      <c r="K167" s="30"/>
      <c r="L167" s="30"/>
      <c r="M167" s="30"/>
      <c r="N167" s="30"/>
      <c r="O167" s="30"/>
      <c r="P167" s="33"/>
      <c r="Q167" s="34"/>
      <c r="R167" s="33"/>
      <c r="S167" s="30"/>
      <c r="T167" s="30"/>
      <c r="U167" s="30"/>
      <c r="V167" s="30"/>
      <c r="W167" s="30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</row>
    <row r="168" spans="1:96" s="8" customFormat="1" ht="30.75" customHeight="1">
      <c r="A168" s="7" t="s">
        <v>1063</v>
      </c>
      <c r="B168" s="7" t="s">
        <v>684</v>
      </c>
      <c r="C168" s="7" t="s">
        <v>1403</v>
      </c>
      <c r="D168" s="7" t="s">
        <v>1404</v>
      </c>
      <c r="E168" s="7" t="s">
        <v>1405</v>
      </c>
      <c r="F168" s="7"/>
      <c r="G168" s="7" t="s">
        <v>70</v>
      </c>
      <c r="H168" s="7">
        <v>78</v>
      </c>
      <c r="I168" s="7">
        <v>75</v>
      </c>
      <c r="J168" s="7"/>
      <c r="K168" s="7"/>
      <c r="L168" s="7"/>
      <c r="M168" s="7"/>
      <c r="N168" s="7"/>
      <c r="O168" s="7"/>
      <c r="P168" s="7">
        <f>SUM(H168:I168)</f>
        <v>153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 t="s">
        <v>1067</v>
      </c>
      <c r="AP168" s="7" t="s">
        <v>73</v>
      </c>
      <c r="AQ168" s="7" t="s">
        <v>1406</v>
      </c>
      <c r="AR168" s="7" t="s">
        <v>1407</v>
      </c>
      <c r="AS168" s="7" t="s">
        <v>75</v>
      </c>
      <c r="AT168" s="7" t="s">
        <v>76</v>
      </c>
      <c r="AU168" s="7" t="s">
        <v>77</v>
      </c>
      <c r="AV168" s="7" t="s">
        <v>78</v>
      </c>
      <c r="AW168" s="7"/>
      <c r="AX168" s="7"/>
      <c r="AY168" s="7"/>
      <c r="AZ168" s="7" t="s">
        <v>778</v>
      </c>
      <c r="BA168" s="7"/>
      <c r="BB168" s="7"/>
      <c r="BC168" s="7"/>
      <c r="BD168" s="7" t="s">
        <v>391</v>
      </c>
      <c r="BE168" s="7" t="s">
        <v>392</v>
      </c>
      <c r="BF168" s="7" t="s">
        <v>1408</v>
      </c>
      <c r="BG168" s="7" t="s">
        <v>1409</v>
      </c>
      <c r="BH168" s="7" t="s">
        <v>1410</v>
      </c>
      <c r="BI168" s="7" t="s">
        <v>83</v>
      </c>
      <c r="BJ168" s="7"/>
      <c r="BK168" s="7"/>
      <c r="BL168" s="7"/>
      <c r="BM168" s="7"/>
      <c r="BN168" s="7" t="s">
        <v>1075</v>
      </c>
      <c r="BO168" s="7"/>
      <c r="BP168" s="7" t="s">
        <v>1076</v>
      </c>
      <c r="BQ168" s="7" t="s">
        <v>1077</v>
      </c>
      <c r="BR168" s="7" t="s">
        <v>1078</v>
      </c>
      <c r="BS168" s="7" t="s">
        <v>1079</v>
      </c>
      <c r="BT168" s="7"/>
      <c r="BU168" s="7" t="s">
        <v>1080</v>
      </c>
      <c r="BV168" s="7"/>
      <c r="BW168" s="7" t="s">
        <v>1081</v>
      </c>
      <c r="BX168" s="7" t="s">
        <v>1411</v>
      </c>
      <c r="BY168" s="7"/>
      <c r="BZ168" s="7" t="s">
        <v>71</v>
      </c>
      <c r="CA168" s="7" t="s">
        <v>71</v>
      </c>
      <c r="CB168" s="7"/>
      <c r="CC168" s="7"/>
      <c r="CD168" s="7"/>
      <c r="CE168" s="7"/>
      <c r="CF168" s="7"/>
      <c r="CG168" s="7" t="s">
        <v>1404</v>
      </c>
      <c r="CH168" s="7" t="s">
        <v>99</v>
      </c>
      <c r="CI168" s="7" t="s">
        <v>71</v>
      </c>
      <c r="CJ168" s="7"/>
      <c r="CK168" s="7"/>
      <c r="CL168" s="7"/>
      <c r="CM168" s="7"/>
      <c r="CN168" s="7"/>
      <c r="CO168" s="7"/>
      <c r="CP168" s="7"/>
      <c r="CQ168" s="7" t="s">
        <v>1075</v>
      </c>
      <c r="CR168" s="7"/>
    </row>
    <row r="169" spans="1:96" s="12" customFormat="1" ht="13.5" customHeight="1">
      <c r="A169" s="53"/>
      <c r="B169" s="53"/>
      <c r="C169" s="53"/>
      <c r="D169" s="53"/>
      <c r="E169" s="53"/>
      <c r="F169" s="30"/>
      <c r="G169" s="31"/>
      <c r="H169" s="31"/>
      <c r="I169" s="32"/>
      <c r="J169" s="30"/>
      <c r="K169" s="30"/>
      <c r="L169" s="30"/>
      <c r="M169" s="30"/>
      <c r="N169" s="30"/>
      <c r="O169" s="30"/>
      <c r="P169" s="33"/>
      <c r="Q169" s="34"/>
      <c r="R169" s="33"/>
      <c r="S169" s="30"/>
      <c r="T169" s="30"/>
      <c r="U169" s="30"/>
      <c r="V169" s="30"/>
      <c r="W169" s="30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</row>
    <row r="170" spans="1:96" s="8" customFormat="1" ht="30.75" customHeight="1">
      <c r="A170" s="7" t="s">
        <v>1063</v>
      </c>
      <c r="B170" s="7" t="s">
        <v>218</v>
      </c>
      <c r="C170" s="7" t="s">
        <v>1412</v>
      </c>
      <c r="D170" s="7" t="s">
        <v>1413</v>
      </c>
      <c r="E170" s="7" t="s">
        <v>1414</v>
      </c>
      <c r="F170" s="7"/>
      <c r="G170" s="7" t="s">
        <v>70</v>
      </c>
      <c r="H170" s="7">
        <v>78</v>
      </c>
      <c r="I170" s="7">
        <v>72</v>
      </c>
      <c r="J170" s="7"/>
      <c r="K170" s="7"/>
      <c r="L170" s="7"/>
      <c r="M170" s="7"/>
      <c r="N170" s="7"/>
      <c r="O170" s="7"/>
      <c r="P170" s="7">
        <f>SUM(H170:I170)</f>
        <v>150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 t="s">
        <v>1067</v>
      </c>
      <c r="AP170" s="7" t="s">
        <v>73</v>
      </c>
      <c r="AQ170" s="7" t="s">
        <v>1415</v>
      </c>
      <c r="AR170" s="7" t="s">
        <v>1416</v>
      </c>
      <c r="AS170" s="7" t="s">
        <v>106</v>
      </c>
      <c r="AT170" s="7" t="s">
        <v>76</v>
      </c>
      <c r="AU170" s="7" t="s">
        <v>159</v>
      </c>
      <c r="AV170" s="7" t="s">
        <v>78</v>
      </c>
      <c r="AW170" s="7" t="s">
        <v>1327</v>
      </c>
      <c r="AX170" s="7"/>
      <c r="AY170" s="7" t="s">
        <v>664</v>
      </c>
      <c r="AZ170" s="7"/>
      <c r="BA170" s="7"/>
      <c r="BB170" s="7"/>
      <c r="BC170" s="7"/>
      <c r="BD170" s="7" t="s">
        <v>1417</v>
      </c>
      <c r="BE170" s="7" t="s">
        <v>1418</v>
      </c>
      <c r="BF170" s="7" t="s">
        <v>1419</v>
      </c>
      <c r="BG170" s="7" t="s">
        <v>75</v>
      </c>
      <c r="BH170" s="7" t="s">
        <v>1420</v>
      </c>
      <c r="BI170" s="7" t="s">
        <v>83</v>
      </c>
      <c r="BJ170" s="7"/>
      <c r="BK170" s="7"/>
      <c r="BL170" s="7" t="s">
        <v>1421</v>
      </c>
      <c r="BM170" s="7"/>
      <c r="BN170" s="7" t="s">
        <v>1422</v>
      </c>
      <c r="BO170" s="7"/>
      <c r="BP170" s="7" t="s">
        <v>1423</v>
      </c>
      <c r="BQ170" s="7" t="s">
        <v>1424</v>
      </c>
      <c r="BR170" s="7" t="s">
        <v>1425</v>
      </c>
      <c r="BS170" s="7" t="s">
        <v>1426</v>
      </c>
      <c r="BT170" s="7"/>
      <c r="BU170" s="7" t="s">
        <v>1427</v>
      </c>
      <c r="BV170" s="7"/>
      <c r="BW170" s="7" t="s">
        <v>1428</v>
      </c>
      <c r="BX170" s="7" t="s">
        <v>252</v>
      </c>
      <c r="BY170" s="7"/>
      <c r="BZ170" s="7" t="s">
        <v>71</v>
      </c>
      <c r="CA170" s="7" t="s">
        <v>71</v>
      </c>
      <c r="CB170" s="7"/>
      <c r="CC170" s="7"/>
      <c r="CD170" s="7"/>
      <c r="CE170" s="7"/>
      <c r="CF170" s="7"/>
      <c r="CG170" s="7" t="s">
        <v>1413</v>
      </c>
      <c r="CH170" s="7" t="s">
        <v>99</v>
      </c>
      <c r="CI170" s="7" t="s">
        <v>71</v>
      </c>
      <c r="CJ170" s="7"/>
      <c r="CK170" s="7"/>
      <c r="CL170" s="7"/>
      <c r="CM170" s="7"/>
      <c r="CN170" s="7"/>
      <c r="CO170" s="7" t="s">
        <v>1276</v>
      </c>
      <c r="CP170" s="7"/>
      <c r="CQ170" s="7" t="s">
        <v>1277</v>
      </c>
      <c r="CR170" s="7" t="s">
        <v>1278</v>
      </c>
    </row>
    <row r="171" spans="1:96" s="12" customFormat="1" ht="13.5" customHeight="1">
      <c r="A171" s="53"/>
      <c r="B171" s="53"/>
      <c r="C171" s="53"/>
      <c r="D171" s="53"/>
      <c r="E171" s="53"/>
      <c r="F171" s="30"/>
      <c r="G171" s="31"/>
      <c r="H171" s="31"/>
      <c r="I171" s="32"/>
      <c r="J171" s="30"/>
      <c r="K171" s="30"/>
      <c r="L171" s="30"/>
      <c r="M171" s="30"/>
      <c r="N171" s="30"/>
      <c r="O171" s="30"/>
      <c r="P171" s="33"/>
      <c r="Q171" s="34"/>
      <c r="R171" s="33"/>
      <c r="S171" s="30"/>
      <c r="T171" s="30"/>
      <c r="U171" s="30"/>
      <c r="V171" s="30"/>
      <c r="W171" s="30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</row>
    <row r="172" spans="1:96" s="12" customFormat="1" ht="13.5" customHeight="1">
      <c r="A172" s="53"/>
      <c r="B172" s="53"/>
      <c r="C172" s="53"/>
      <c r="D172" s="53"/>
      <c r="E172" s="53"/>
      <c r="F172" s="30"/>
      <c r="G172" s="31"/>
      <c r="H172" s="31"/>
      <c r="I172" s="32"/>
      <c r="J172" s="30"/>
      <c r="K172" s="30"/>
      <c r="L172" s="30"/>
      <c r="M172" s="30"/>
      <c r="N172" s="30"/>
      <c r="O172" s="30"/>
      <c r="P172" s="33"/>
      <c r="Q172" s="34"/>
      <c r="R172" s="33"/>
      <c r="S172" s="30"/>
      <c r="T172" s="30"/>
      <c r="U172" s="30"/>
      <c r="V172" s="30"/>
      <c r="W172" s="30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</row>
    <row r="173" spans="1:96" s="12" customFormat="1" ht="13.5" customHeight="1">
      <c r="A173" s="53"/>
      <c r="B173" s="53"/>
      <c r="C173" s="53"/>
      <c r="D173" s="53"/>
      <c r="E173" s="53"/>
      <c r="F173" s="30"/>
      <c r="G173" s="31"/>
      <c r="H173" s="31"/>
      <c r="I173" s="32"/>
      <c r="J173" s="30"/>
      <c r="K173" s="30"/>
      <c r="L173" s="30"/>
      <c r="M173" s="30"/>
      <c r="N173" s="30"/>
      <c r="O173" s="30"/>
      <c r="P173" s="33"/>
      <c r="Q173" s="34"/>
      <c r="R173" s="33"/>
      <c r="S173" s="30"/>
      <c r="T173" s="30"/>
      <c r="U173" s="30"/>
      <c r="V173" s="30"/>
      <c r="W173" s="30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</row>
    <row r="174" spans="1:96" s="8" customFormat="1" ht="30.75" customHeight="1">
      <c r="A174" s="7" t="s">
        <v>1063</v>
      </c>
      <c r="B174" s="7" t="s">
        <v>196</v>
      </c>
      <c r="C174" s="7" t="s">
        <v>1429</v>
      </c>
      <c r="D174" s="7" t="s">
        <v>1430</v>
      </c>
      <c r="E174" s="7" t="s">
        <v>1431</v>
      </c>
      <c r="F174" s="7"/>
      <c r="G174" s="7" t="s">
        <v>70</v>
      </c>
      <c r="H174" s="7">
        <v>73</v>
      </c>
      <c r="I174" s="7">
        <v>73</v>
      </c>
      <c r="J174" s="7"/>
      <c r="K174" s="7"/>
      <c r="L174" s="7"/>
      <c r="M174" s="7"/>
      <c r="N174" s="7"/>
      <c r="O174" s="7"/>
      <c r="P174" s="7">
        <f>SUM(H174:I174)</f>
        <v>146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 t="s">
        <v>1067</v>
      </c>
      <c r="AP174" s="7" t="s">
        <v>73</v>
      </c>
      <c r="AQ174" s="7" t="s">
        <v>1432</v>
      </c>
      <c r="AR174" s="7" t="s">
        <v>1433</v>
      </c>
      <c r="AS174" s="7" t="s">
        <v>75</v>
      </c>
      <c r="AT174" s="7" t="s">
        <v>201</v>
      </c>
      <c r="AU174" s="7" t="s">
        <v>291</v>
      </c>
      <c r="AV174" s="7" t="s">
        <v>78</v>
      </c>
      <c r="AW174" s="7" t="s">
        <v>1434</v>
      </c>
      <c r="AX174" s="7"/>
      <c r="AY174" s="7" t="s">
        <v>778</v>
      </c>
      <c r="AZ174" s="7"/>
      <c r="BA174" s="7" t="s">
        <v>149</v>
      </c>
      <c r="BB174" s="7"/>
      <c r="BC174" s="7"/>
      <c r="BD174" s="7" t="s">
        <v>1275</v>
      </c>
      <c r="BE174" s="7" t="s">
        <v>83</v>
      </c>
      <c r="BF174" s="7" t="s">
        <v>1435</v>
      </c>
      <c r="BG174" s="7" t="s">
        <v>106</v>
      </c>
      <c r="BH174" s="7" t="s">
        <v>1436</v>
      </c>
      <c r="BI174" s="7" t="s">
        <v>204</v>
      </c>
      <c r="BJ174" s="7"/>
      <c r="BK174" s="7"/>
      <c r="BL174" s="7" t="s">
        <v>1437</v>
      </c>
      <c r="BM174" s="7"/>
      <c r="BN174" s="7" t="s">
        <v>1438</v>
      </c>
      <c r="BO174" s="7"/>
      <c r="BP174" s="7" t="s">
        <v>1439</v>
      </c>
      <c r="BQ174" s="7" t="s">
        <v>1440</v>
      </c>
      <c r="BR174" s="7" t="s">
        <v>1441</v>
      </c>
      <c r="BS174" s="7" t="s">
        <v>1442</v>
      </c>
      <c r="BT174" s="7"/>
      <c r="BU174" s="7" t="s">
        <v>1443</v>
      </c>
      <c r="BV174" s="7" t="s">
        <v>1444</v>
      </c>
      <c r="BW174" s="7" t="s">
        <v>1445</v>
      </c>
      <c r="BX174" s="7" t="s">
        <v>452</v>
      </c>
      <c r="BY174" s="7"/>
      <c r="BZ174" s="7" t="s">
        <v>71</v>
      </c>
      <c r="CA174" s="7" t="s">
        <v>71</v>
      </c>
      <c r="CB174" s="7"/>
      <c r="CC174" s="7"/>
      <c r="CD174" s="7"/>
      <c r="CE174" s="7"/>
      <c r="CF174" s="7"/>
      <c r="CG174" s="7" t="s">
        <v>1430</v>
      </c>
      <c r="CH174" s="7" t="s">
        <v>99</v>
      </c>
      <c r="CI174" s="7" t="s">
        <v>71</v>
      </c>
      <c r="CJ174" s="7"/>
      <c r="CK174" s="7"/>
      <c r="CL174" s="7"/>
      <c r="CM174" s="7"/>
      <c r="CN174" s="7"/>
      <c r="CO174" s="7" t="s">
        <v>1437</v>
      </c>
      <c r="CP174" s="7"/>
      <c r="CQ174" s="7" t="s">
        <v>1438</v>
      </c>
      <c r="CR174" s="7"/>
    </row>
    <row r="175" spans="1:96" s="8" customFormat="1" ht="30.75" customHeight="1">
      <c r="A175" s="7" t="s">
        <v>1063</v>
      </c>
      <c r="B175" s="7" t="s">
        <v>1446</v>
      </c>
      <c r="C175" s="7">
        <v>344</v>
      </c>
      <c r="D175" s="7" t="s">
        <v>1447</v>
      </c>
      <c r="E175" s="7" t="s">
        <v>1448</v>
      </c>
      <c r="F175" s="7"/>
      <c r="G175" s="7" t="s">
        <v>70</v>
      </c>
      <c r="H175" s="7">
        <v>72</v>
      </c>
      <c r="I175" s="7">
        <v>75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</row>
    <row r="176" spans="1:96" s="12" customFormat="1" ht="13.5" customHeight="1">
      <c r="A176" s="53"/>
      <c r="B176" s="53"/>
      <c r="C176" s="53"/>
      <c r="D176" s="53"/>
      <c r="E176" s="53"/>
      <c r="F176" s="30"/>
      <c r="G176" s="31"/>
      <c r="H176" s="31"/>
      <c r="I176" s="32"/>
      <c r="J176" s="30"/>
      <c r="K176" s="30"/>
      <c r="L176" s="30"/>
      <c r="M176" s="30"/>
      <c r="N176" s="30"/>
      <c r="O176" s="30"/>
      <c r="P176" s="33"/>
      <c r="Q176" s="34"/>
      <c r="R176" s="33"/>
      <c r="S176" s="30"/>
      <c r="T176" s="30"/>
      <c r="U176" s="30"/>
      <c r="V176" s="30"/>
      <c r="W176" s="30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</row>
    <row r="177" spans="1:96" s="17" customFormat="1" ht="24.75" customHeight="1" thickBot="1">
      <c r="A177" s="13"/>
      <c r="B177" s="13"/>
      <c r="C177" s="13"/>
      <c r="D177" s="13"/>
      <c r="E177" s="13"/>
      <c r="F177" s="14" t="s">
        <v>23</v>
      </c>
      <c r="G177" s="14" t="s">
        <v>253</v>
      </c>
      <c r="H177" s="14" t="s">
        <v>9</v>
      </c>
      <c r="I177" s="14" t="s">
        <v>6</v>
      </c>
      <c r="J177" s="14" t="s">
        <v>7</v>
      </c>
      <c r="K177" s="15"/>
      <c r="L177" s="14" t="s">
        <v>254</v>
      </c>
      <c r="M177" s="14" t="s">
        <v>255</v>
      </c>
      <c r="N177" s="14" t="s">
        <v>256</v>
      </c>
      <c r="O177" s="14" t="s">
        <v>257</v>
      </c>
      <c r="P177" s="15"/>
      <c r="Q177" s="16" t="s">
        <v>258</v>
      </c>
      <c r="R177" s="15"/>
      <c r="S177" s="16" t="s">
        <v>8</v>
      </c>
      <c r="T177" s="16" t="s">
        <v>259</v>
      </c>
      <c r="U177" s="16" t="s">
        <v>9</v>
      </c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96" s="8" customFormat="1" ht="30.75" customHeight="1">
      <c r="A178" s="7" t="s">
        <v>1449</v>
      </c>
      <c r="B178" s="7" t="s">
        <v>261</v>
      </c>
      <c r="C178" s="7" t="s">
        <v>1450</v>
      </c>
      <c r="D178" s="7" t="s">
        <v>1451</v>
      </c>
      <c r="E178" s="7" t="s">
        <v>1452</v>
      </c>
      <c r="F178" s="7">
        <v>1.62</v>
      </c>
      <c r="G178" s="7" t="s">
        <v>264</v>
      </c>
      <c r="H178" s="7"/>
      <c r="I178" s="7">
        <v>60</v>
      </c>
      <c r="J178" s="7">
        <v>70</v>
      </c>
      <c r="K178" s="7"/>
      <c r="L178" s="7">
        <v>65</v>
      </c>
      <c r="M178" s="7">
        <v>70</v>
      </c>
      <c r="N178" s="7">
        <v>70</v>
      </c>
      <c r="O178" s="7">
        <v>65</v>
      </c>
      <c r="P178" s="7"/>
      <c r="Q178" s="7"/>
      <c r="R178" s="7"/>
      <c r="S178" s="7">
        <f>SUM(I178:J178)</f>
        <v>130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 t="s">
        <v>1067</v>
      </c>
      <c r="AP178" s="7" t="s">
        <v>73</v>
      </c>
      <c r="AQ178" s="7" t="s">
        <v>1453</v>
      </c>
      <c r="AR178" s="7" t="s">
        <v>1454</v>
      </c>
      <c r="AS178" s="7" t="s">
        <v>85</v>
      </c>
      <c r="AT178" s="7" t="s">
        <v>76</v>
      </c>
      <c r="AU178" s="7" t="s">
        <v>291</v>
      </c>
      <c r="AV178" s="7" t="s">
        <v>78</v>
      </c>
      <c r="AW178" s="7" t="s">
        <v>202</v>
      </c>
      <c r="AX178" s="7"/>
      <c r="AY178" s="7"/>
      <c r="AZ178" s="7"/>
      <c r="BA178" s="7"/>
      <c r="BB178" s="7"/>
      <c r="BC178" s="7"/>
      <c r="BD178" s="7" t="s">
        <v>1257</v>
      </c>
      <c r="BE178" s="7" t="s">
        <v>1258</v>
      </c>
      <c r="BF178" s="7" t="s">
        <v>1455</v>
      </c>
      <c r="BG178" s="7" t="s">
        <v>1409</v>
      </c>
      <c r="BH178" s="7" t="s">
        <v>391</v>
      </c>
      <c r="BI178" s="7" t="s">
        <v>392</v>
      </c>
      <c r="BJ178" s="7"/>
      <c r="BK178" s="7"/>
      <c r="BL178" s="7"/>
      <c r="BM178" s="7"/>
      <c r="BN178" s="7" t="s">
        <v>1075</v>
      </c>
      <c r="BO178" s="7"/>
      <c r="BP178" s="7" t="s">
        <v>1076</v>
      </c>
      <c r="BQ178" s="7" t="s">
        <v>1077</v>
      </c>
      <c r="BR178" s="7" t="s">
        <v>1078</v>
      </c>
      <c r="BS178" s="7" t="s">
        <v>1079</v>
      </c>
      <c r="BT178" s="7"/>
      <c r="BU178" s="7" t="s">
        <v>1080</v>
      </c>
      <c r="BV178" s="7"/>
      <c r="BW178" s="7" t="s">
        <v>1081</v>
      </c>
      <c r="BX178" s="7" t="s">
        <v>1168</v>
      </c>
      <c r="BY178" s="7"/>
      <c r="BZ178" s="7" t="s">
        <v>71</v>
      </c>
      <c r="CA178" s="7" t="s">
        <v>71</v>
      </c>
      <c r="CB178" s="7"/>
      <c r="CC178" s="7"/>
      <c r="CD178" s="7"/>
      <c r="CE178" s="7"/>
      <c r="CF178" s="7"/>
      <c r="CG178" s="7" t="s">
        <v>73</v>
      </c>
      <c r="CH178" s="7" t="s">
        <v>99</v>
      </c>
      <c r="CI178" s="7" t="s">
        <v>71</v>
      </c>
      <c r="CJ178" s="7"/>
      <c r="CK178" s="7"/>
      <c r="CL178" s="7"/>
      <c r="CM178" s="7"/>
      <c r="CN178" s="7"/>
      <c r="CO178" s="7"/>
      <c r="CP178" s="7"/>
      <c r="CQ178" s="7" t="s">
        <v>1075</v>
      </c>
      <c r="CR178" s="7"/>
    </row>
    <row r="179" spans="1:96" s="8" customFormat="1" ht="30.75" customHeight="1">
      <c r="A179" s="7" t="s">
        <v>1449</v>
      </c>
      <c r="B179" s="7" t="s">
        <v>261</v>
      </c>
      <c r="C179" s="7" t="s">
        <v>1456</v>
      </c>
      <c r="D179" s="7" t="s">
        <v>1457</v>
      </c>
      <c r="E179" s="7" t="s">
        <v>1458</v>
      </c>
      <c r="F179" s="7">
        <v>1.62</v>
      </c>
      <c r="G179" s="7" t="s">
        <v>264</v>
      </c>
      <c r="H179" s="7"/>
      <c r="I179" s="7">
        <v>65</v>
      </c>
      <c r="J179" s="7">
        <v>65</v>
      </c>
      <c r="K179" s="7"/>
      <c r="L179" s="7">
        <v>75</v>
      </c>
      <c r="M179" s="7">
        <v>60</v>
      </c>
      <c r="N179" s="7">
        <v>60</v>
      </c>
      <c r="O179" s="7">
        <v>60</v>
      </c>
      <c r="P179" s="7"/>
      <c r="Q179" s="7"/>
      <c r="R179" s="7"/>
      <c r="S179" s="7">
        <f t="shared" ref="S179:S189" si="15">SUM(I179:J179)</f>
        <v>130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 t="s">
        <v>1067</v>
      </c>
      <c r="AP179" s="7" t="s">
        <v>73</v>
      </c>
      <c r="AQ179" s="7" t="s">
        <v>1459</v>
      </c>
      <c r="AR179" s="7" t="s">
        <v>919</v>
      </c>
      <c r="AS179" s="7" t="s">
        <v>85</v>
      </c>
      <c r="AT179" s="7" t="s">
        <v>76</v>
      </c>
      <c r="AU179" s="7" t="s">
        <v>291</v>
      </c>
      <c r="AV179" s="7" t="s">
        <v>1460</v>
      </c>
      <c r="AW179" s="7" t="s">
        <v>148</v>
      </c>
      <c r="AX179" s="7" t="s">
        <v>460</v>
      </c>
      <c r="AY179" s="7" t="s">
        <v>1129</v>
      </c>
      <c r="AZ179" s="7" t="s">
        <v>460</v>
      </c>
      <c r="BA179" s="7" t="s">
        <v>1461</v>
      </c>
      <c r="BB179" s="7"/>
      <c r="BC179" s="7"/>
      <c r="BD179" s="7" t="s">
        <v>1436</v>
      </c>
      <c r="BE179" s="7" t="s">
        <v>204</v>
      </c>
      <c r="BF179" s="7" t="s">
        <v>1462</v>
      </c>
      <c r="BG179" s="7" t="s">
        <v>75</v>
      </c>
      <c r="BH179" s="7" t="s">
        <v>1257</v>
      </c>
      <c r="BI179" s="7" t="s">
        <v>1258</v>
      </c>
      <c r="BJ179" s="7"/>
      <c r="BK179" s="7"/>
      <c r="BL179" s="7"/>
      <c r="BM179" s="7"/>
      <c r="BN179" s="7" t="s">
        <v>1075</v>
      </c>
      <c r="BO179" s="7"/>
      <c r="BP179" s="7" t="s">
        <v>1076</v>
      </c>
      <c r="BQ179" s="7" t="s">
        <v>1077</v>
      </c>
      <c r="BR179" s="7" t="s">
        <v>1078</v>
      </c>
      <c r="BS179" s="7" t="s">
        <v>1079</v>
      </c>
      <c r="BT179" s="7"/>
      <c r="BU179" s="7" t="s">
        <v>1080</v>
      </c>
      <c r="BV179" s="7"/>
      <c r="BW179" s="7" t="s">
        <v>1081</v>
      </c>
      <c r="BX179" s="7" t="s">
        <v>1168</v>
      </c>
      <c r="BY179" s="7"/>
      <c r="BZ179" s="7" t="s">
        <v>71</v>
      </c>
      <c r="CA179" s="7" t="s">
        <v>71</v>
      </c>
      <c r="CB179" s="7"/>
      <c r="CC179" s="7"/>
      <c r="CD179" s="7"/>
      <c r="CE179" s="7"/>
      <c r="CF179" s="7"/>
      <c r="CG179" s="7" t="s">
        <v>1457</v>
      </c>
      <c r="CH179" s="7" t="s">
        <v>99</v>
      </c>
      <c r="CI179" s="7" t="s">
        <v>71</v>
      </c>
      <c r="CJ179" s="7"/>
      <c r="CK179" s="7"/>
      <c r="CL179" s="7"/>
      <c r="CM179" s="7"/>
      <c r="CN179" s="7"/>
      <c r="CO179" s="7"/>
      <c r="CP179" s="7"/>
      <c r="CQ179" s="7" t="s">
        <v>1075</v>
      </c>
      <c r="CR179" s="7"/>
    </row>
    <row r="180" spans="1:96" s="8" customFormat="1" ht="30.75" customHeight="1">
      <c r="A180" s="7" t="s">
        <v>1449</v>
      </c>
      <c r="B180" s="7" t="s">
        <v>261</v>
      </c>
      <c r="C180" s="7" t="s">
        <v>1463</v>
      </c>
      <c r="D180" s="7" t="s">
        <v>1464</v>
      </c>
      <c r="E180" s="7" t="s">
        <v>1465</v>
      </c>
      <c r="F180" s="7" t="s">
        <v>103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>
        <f t="shared" si="15"/>
        <v>0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 t="s">
        <v>1067</v>
      </c>
      <c r="AP180" s="7" t="s">
        <v>73</v>
      </c>
      <c r="AQ180" s="7" t="s">
        <v>1466</v>
      </c>
      <c r="AR180" s="7" t="s">
        <v>1467</v>
      </c>
      <c r="AS180" s="7" t="s">
        <v>75</v>
      </c>
      <c r="AT180" s="7" t="s">
        <v>76</v>
      </c>
      <c r="AU180" s="7" t="s">
        <v>291</v>
      </c>
      <c r="AV180" s="7" t="s">
        <v>78</v>
      </c>
      <c r="AW180" s="7" t="s">
        <v>202</v>
      </c>
      <c r="AX180" s="7"/>
      <c r="AY180" s="7"/>
      <c r="AZ180" s="7"/>
      <c r="BA180" s="7"/>
      <c r="BB180" s="7"/>
      <c r="BC180" s="7"/>
      <c r="BD180" s="7" t="s">
        <v>1468</v>
      </c>
      <c r="BE180" s="7" t="s">
        <v>83</v>
      </c>
      <c r="BF180" s="7" t="s">
        <v>1469</v>
      </c>
      <c r="BG180" s="7" t="s">
        <v>1470</v>
      </c>
      <c r="BH180" s="7" t="s">
        <v>1471</v>
      </c>
      <c r="BI180" s="7" t="s">
        <v>83</v>
      </c>
      <c r="BJ180" s="7"/>
      <c r="BK180" s="7"/>
      <c r="BL180" s="7" t="s">
        <v>1472</v>
      </c>
      <c r="BM180" s="7"/>
      <c r="BN180" s="7" t="s">
        <v>1473</v>
      </c>
      <c r="BO180" s="7" t="s">
        <v>1474</v>
      </c>
      <c r="BP180" s="7" t="s">
        <v>1475</v>
      </c>
      <c r="BQ180" s="7" t="s">
        <v>1476</v>
      </c>
      <c r="BR180" s="7" t="s">
        <v>1477</v>
      </c>
      <c r="BS180" s="7" t="s">
        <v>1478</v>
      </c>
      <c r="BT180" s="7"/>
      <c r="BU180" s="7" t="s">
        <v>1479</v>
      </c>
      <c r="BV180" s="7"/>
      <c r="BW180" s="7" t="s">
        <v>1480</v>
      </c>
      <c r="BX180" s="7" t="s">
        <v>1481</v>
      </c>
      <c r="BY180" s="7"/>
      <c r="BZ180" s="7" t="s">
        <v>71</v>
      </c>
      <c r="CA180" s="7" t="s">
        <v>71</v>
      </c>
      <c r="CB180" s="7"/>
      <c r="CC180" s="7"/>
      <c r="CD180" s="7"/>
      <c r="CE180" s="7"/>
      <c r="CF180" s="7"/>
      <c r="CG180" s="7"/>
      <c r="CH180" s="7" t="s">
        <v>99</v>
      </c>
      <c r="CI180" s="7" t="s">
        <v>71</v>
      </c>
      <c r="CJ180" s="7"/>
      <c r="CK180" s="7"/>
      <c r="CL180" s="7"/>
      <c r="CM180" s="7"/>
      <c r="CN180" s="7"/>
      <c r="CO180" s="7" t="s">
        <v>1482</v>
      </c>
      <c r="CP180" s="7"/>
      <c r="CQ180" s="7" t="s">
        <v>1483</v>
      </c>
      <c r="CR180" s="7"/>
    </row>
    <row r="181" spans="1:96" s="8" customFormat="1" ht="30.75" customHeight="1">
      <c r="A181" s="7" t="s">
        <v>1449</v>
      </c>
      <c r="B181" s="7" t="s">
        <v>261</v>
      </c>
      <c r="C181" s="7" t="s">
        <v>1484</v>
      </c>
      <c r="D181" s="7" t="s">
        <v>1485</v>
      </c>
      <c r="E181" s="7" t="s">
        <v>1486</v>
      </c>
      <c r="F181" s="7">
        <v>1.65</v>
      </c>
      <c r="G181" s="7" t="s">
        <v>457</v>
      </c>
      <c r="H181" s="7" t="s">
        <v>1487</v>
      </c>
      <c r="I181" s="7">
        <v>45</v>
      </c>
      <c r="J181" s="7"/>
      <c r="K181" s="7"/>
      <c r="L181" s="7">
        <v>65</v>
      </c>
      <c r="M181" s="7">
        <v>65</v>
      </c>
      <c r="N181" s="7"/>
      <c r="O181" s="7"/>
      <c r="P181" s="7"/>
      <c r="Q181" s="7"/>
      <c r="R181" s="7"/>
      <c r="S181" s="7">
        <f t="shared" si="15"/>
        <v>45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 t="s">
        <v>1067</v>
      </c>
      <c r="AP181" s="7" t="s">
        <v>73</v>
      </c>
      <c r="AQ181" s="7"/>
      <c r="AR181" s="7" t="s">
        <v>1488</v>
      </c>
      <c r="AS181" s="7" t="s">
        <v>106</v>
      </c>
      <c r="AT181" s="7" t="s">
        <v>76</v>
      </c>
      <c r="AU181" s="7" t="s">
        <v>159</v>
      </c>
      <c r="AV181" s="7" t="s">
        <v>160</v>
      </c>
      <c r="AW181" s="7" t="s">
        <v>202</v>
      </c>
      <c r="AX181" s="7" t="s">
        <v>778</v>
      </c>
      <c r="AY181" s="7" t="s">
        <v>920</v>
      </c>
      <c r="AZ181" s="7" t="s">
        <v>1489</v>
      </c>
      <c r="BA181" s="7" t="s">
        <v>904</v>
      </c>
      <c r="BB181" s="7"/>
      <c r="BC181" s="7"/>
      <c r="BD181" s="7" t="s">
        <v>1490</v>
      </c>
      <c r="BE181" s="7" t="s">
        <v>110</v>
      </c>
      <c r="BF181" s="7" t="s">
        <v>1491</v>
      </c>
      <c r="BG181" s="7" t="s">
        <v>408</v>
      </c>
      <c r="BH181" s="7" t="s">
        <v>441</v>
      </c>
      <c r="BI181" s="7" t="s">
        <v>177</v>
      </c>
      <c r="BJ181" s="7"/>
      <c r="BK181" s="7"/>
      <c r="BL181" s="7" t="s">
        <v>811</v>
      </c>
      <c r="BM181" s="7"/>
      <c r="BN181" s="7" t="s">
        <v>627</v>
      </c>
      <c r="BO181" s="7"/>
      <c r="BP181" s="7" t="s">
        <v>1492</v>
      </c>
      <c r="BQ181" s="7" t="s">
        <v>1493</v>
      </c>
      <c r="BR181" s="7" t="s">
        <v>1494</v>
      </c>
      <c r="BS181" s="7" t="s">
        <v>1495</v>
      </c>
      <c r="BT181" s="7"/>
      <c r="BU181" s="7" t="s">
        <v>1496</v>
      </c>
      <c r="BV181" s="7" t="s">
        <v>1496</v>
      </c>
      <c r="BW181" s="7" t="s">
        <v>1497</v>
      </c>
      <c r="BX181" s="7" t="s">
        <v>668</v>
      </c>
      <c r="BY181" s="7"/>
      <c r="BZ181" s="7" t="s">
        <v>71</v>
      </c>
      <c r="CA181" s="7" t="s">
        <v>71</v>
      </c>
      <c r="CB181" s="7"/>
      <c r="CC181" s="7"/>
      <c r="CD181" s="7"/>
      <c r="CE181" s="7"/>
      <c r="CF181" s="7"/>
      <c r="CG181" s="7" t="s">
        <v>1485</v>
      </c>
      <c r="CH181" s="7" t="s">
        <v>99</v>
      </c>
      <c r="CI181" s="7" t="s">
        <v>71</v>
      </c>
      <c r="CJ181" s="7"/>
      <c r="CK181" s="7"/>
      <c r="CL181" s="7"/>
      <c r="CM181" s="7"/>
      <c r="CN181" s="7"/>
      <c r="CO181" s="7" t="s">
        <v>811</v>
      </c>
      <c r="CP181" s="7"/>
      <c r="CQ181" s="7" t="s">
        <v>627</v>
      </c>
      <c r="CR181" s="7"/>
    </row>
    <row r="182" spans="1:96" s="8" customFormat="1" ht="30.75" customHeight="1">
      <c r="A182" s="7" t="s">
        <v>1449</v>
      </c>
      <c r="B182" s="7" t="s">
        <v>261</v>
      </c>
      <c r="C182" s="7" t="s">
        <v>1498</v>
      </c>
      <c r="D182" s="7" t="s">
        <v>1499</v>
      </c>
      <c r="E182" s="7" t="s">
        <v>1500</v>
      </c>
      <c r="F182" s="7">
        <v>1.66</v>
      </c>
      <c r="G182" s="7" t="s">
        <v>1501</v>
      </c>
      <c r="H182" s="7" t="s">
        <v>333</v>
      </c>
      <c r="I182" s="7">
        <v>65</v>
      </c>
      <c r="J182" s="7">
        <v>70</v>
      </c>
      <c r="K182" s="7"/>
      <c r="L182" s="7">
        <v>65</v>
      </c>
      <c r="M182" s="7">
        <v>65</v>
      </c>
      <c r="N182" s="7">
        <v>70</v>
      </c>
      <c r="O182" s="7">
        <v>70</v>
      </c>
      <c r="P182" s="7"/>
      <c r="Q182" s="7"/>
      <c r="R182" s="7"/>
      <c r="S182" s="7">
        <f t="shared" si="15"/>
        <v>135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 t="s">
        <v>1067</v>
      </c>
      <c r="AP182" s="7" t="s">
        <v>73</v>
      </c>
      <c r="AQ182" s="7"/>
      <c r="AR182" s="7" t="s">
        <v>1502</v>
      </c>
      <c r="AS182" s="7" t="s">
        <v>75</v>
      </c>
      <c r="AT182" s="7" t="s">
        <v>76</v>
      </c>
      <c r="AU182" s="7" t="s">
        <v>159</v>
      </c>
      <c r="AV182" s="7" t="s">
        <v>78</v>
      </c>
      <c r="AW182" s="7" t="s">
        <v>1503</v>
      </c>
      <c r="AX182" s="7"/>
      <c r="AY182" s="7" t="s">
        <v>533</v>
      </c>
      <c r="AZ182" s="7"/>
      <c r="BA182" s="7" t="s">
        <v>175</v>
      </c>
      <c r="BB182" s="7"/>
      <c r="BC182" s="7"/>
      <c r="BD182" s="7" t="s">
        <v>1504</v>
      </c>
      <c r="BE182" s="7" t="s">
        <v>83</v>
      </c>
      <c r="BF182" s="7" t="s">
        <v>1505</v>
      </c>
      <c r="BG182" s="7" t="s">
        <v>106</v>
      </c>
      <c r="BH182" s="7" t="s">
        <v>370</v>
      </c>
      <c r="BI182" s="7" t="s">
        <v>110</v>
      </c>
      <c r="BJ182" s="7"/>
      <c r="BK182" s="7"/>
      <c r="BL182" s="7" t="s">
        <v>1506</v>
      </c>
      <c r="BM182" s="7"/>
      <c r="BN182" s="7" t="s">
        <v>1507</v>
      </c>
      <c r="BO182" s="7"/>
      <c r="BP182" s="7" t="s">
        <v>1508</v>
      </c>
      <c r="BQ182" s="7" t="s">
        <v>1509</v>
      </c>
      <c r="BR182" s="7" t="s">
        <v>1510</v>
      </c>
      <c r="BS182" s="7" t="s">
        <v>1511</v>
      </c>
      <c r="BT182" s="7"/>
      <c r="BU182" s="7" t="s">
        <v>1512</v>
      </c>
      <c r="BV182" s="7"/>
      <c r="BW182" s="7" t="s">
        <v>1209</v>
      </c>
      <c r="BX182" s="7" t="s">
        <v>1210</v>
      </c>
      <c r="BY182" s="7"/>
      <c r="BZ182" s="7" t="s">
        <v>71</v>
      </c>
      <c r="CA182" s="7" t="s">
        <v>71</v>
      </c>
      <c r="CB182" s="7"/>
      <c r="CC182" s="7"/>
      <c r="CD182" s="7"/>
      <c r="CE182" s="7"/>
      <c r="CF182" s="7"/>
      <c r="CG182" s="7"/>
      <c r="CH182" s="7" t="s">
        <v>99</v>
      </c>
      <c r="CI182" s="7" t="s">
        <v>71</v>
      </c>
      <c r="CJ182" s="7"/>
      <c r="CK182" s="7"/>
      <c r="CL182" s="7"/>
      <c r="CM182" s="7"/>
      <c r="CN182" s="7"/>
      <c r="CO182" s="7" t="s">
        <v>1191</v>
      </c>
      <c r="CP182" s="7"/>
      <c r="CQ182" s="7" t="s">
        <v>1192</v>
      </c>
      <c r="CR182" s="7" t="s">
        <v>1193</v>
      </c>
    </row>
    <row r="183" spans="1:96" s="8" customFormat="1" ht="33" customHeight="1">
      <c r="A183" s="7" t="s">
        <v>1449</v>
      </c>
      <c r="B183" s="7" t="s">
        <v>261</v>
      </c>
      <c r="C183" s="7" t="s">
        <v>1513</v>
      </c>
      <c r="D183" s="7" t="s">
        <v>1514</v>
      </c>
      <c r="E183" s="7" t="s">
        <v>1515</v>
      </c>
      <c r="F183" s="7">
        <v>1.59</v>
      </c>
      <c r="G183" s="7" t="s">
        <v>457</v>
      </c>
      <c r="H183" s="7" t="s">
        <v>333</v>
      </c>
      <c r="I183" s="7">
        <v>65</v>
      </c>
      <c r="J183" s="7">
        <v>80</v>
      </c>
      <c r="K183" s="7"/>
      <c r="L183" s="7">
        <v>75</v>
      </c>
      <c r="M183" s="7">
        <v>80</v>
      </c>
      <c r="N183" s="7">
        <v>75</v>
      </c>
      <c r="O183" s="7">
        <v>80</v>
      </c>
      <c r="P183" s="7"/>
      <c r="Q183" s="7"/>
      <c r="R183" s="7"/>
      <c r="S183" s="7">
        <f t="shared" si="15"/>
        <v>145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 t="s">
        <v>1067</v>
      </c>
      <c r="AP183" s="7" t="s">
        <v>73</v>
      </c>
      <c r="AQ183" s="7" t="s">
        <v>1516</v>
      </c>
      <c r="AR183" s="7" t="s">
        <v>1517</v>
      </c>
      <c r="AS183" s="7" t="s">
        <v>106</v>
      </c>
      <c r="AT183" s="7" t="s">
        <v>76</v>
      </c>
      <c r="AU183" s="7" t="s">
        <v>159</v>
      </c>
      <c r="AV183" s="7" t="s">
        <v>160</v>
      </c>
      <c r="AW183" s="7" t="s">
        <v>1518</v>
      </c>
      <c r="AX183" s="7" t="s">
        <v>920</v>
      </c>
      <c r="AY183" s="7" t="s">
        <v>640</v>
      </c>
      <c r="AZ183" s="7" t="s">
        <v>920</v>
      </c>
      <c r="BA183" s="7" t="s">
        <v>149</v>
      </c>
      <c r="BB183" s="7"/>
      <c r="BC183" s="7"/>
      <c r="BD183" s="7" t="s">
        <v>665</v>
      </c>
      <c r="BE183" s="7" t="s">
        <v>666</v>
      </c>
      <c r="BF183" s="7" t="s">
        <v>1519</v>
      </c>
      <c r="BG183" s="7" t="s">
        <v>75</v>
      </c>
      <c r="BH183" s="7" t="s">
        <v>281</v>
      </c>
      <c r="BI183" s="7" t="s">
        <v>177</v>
      </c>
      <c r="BJ183" s="7"/>
      <c r="BK183" s="7"/>
      <c r="BL183" s="7" t="s">
        <v>1138</v>
      </c>
      <c r="BM183" s="7"/>
      <c r="BN183" s="7" t="s">
        <v>1520</v>
      </c>
      <c r="BO183" s="7"/>
      <c r="BP183" s="7" t="s">
        <v>1521</v>
      </c>
      <c r="BQ183" s="7" t="s">
        <v>1522</v>
      </c>
      <c r="BR183" s="7" t="s">
        <v>1523</v>
      </c>
      <c r="BS183" s="7" t="s">
        <v>1524</v>
      </c>
      <c r="BT183" s="7"/>
      <c r="BU183" s="7" t="s">
        <v>1525</v>
      </c>
      <c r="BV183" s="7"/>
      <c r="BW183" s="7" t="s">
        <v>1526</v>
      </c>
      <c r="BX183" s="7" t="s">
        <v>1527</v>
      </c>
      <c r="BY183" s="7"/>
      <c r="BZ183" s="7" t="s">
        <v>71</v>
      </c>
      <c r="CA183" s="7" t="s">
        <v>71</v>
      </c>
      <c r="CB183" s="7"/>
      <c r="CC183" s="7"/>
      <c r="CD183" s="7"/>
      <c r="CE183" s="7"/>
      <c r="CF183" s="7"/>
      <c r="CG183" s="7" t="s">
        <v>1514</v>
      </c>
      <c r="CH183" s="7" t="s">
        <v>99</v>
      </c>
      <c r="CI183" s="7" t="s">
        <v>71</v>
      </c>
      <c r="CJ183" s="7"/>
      <c r="CK183" s="7"/>
      <c r="CL183" s="7"/>
      <c r="CM183" s="7"/>
      <c r="CN183" s="7"/>
      <c r="CO183" s="7" t="s">
        <v>1528</v>
      </c>
      <c r="CP183" s="7"/>
      <c r="CQ183" s="7" t="s">
        <v>1529</v>
      </c>
      <c r="CR183" s="7" t="s">
        <v>1530</v>
      </c>
    </row>
    <row r="184" spans="1:96" s="12" customFormat="1" ht="13.5" customHeight="1">
      <c r="A184" s="53"/>
      <c r="B184" s="53"/>
      <c r="C184" s="53"/>
      <c r="D184" s="53"/>
      <c r="E184" s="53"/>
      <c r="F184" s="30"/>
      <c r="G184" s="31"/>
      <c r="H184" s="31"/>
      <c r="I184" s="32"/>
      <c r="J184" s="30"/>
      <c r="K184" s="30"/>
      <c r="L184" s="30"/>
      <c r="M184" s="30"/>
      <c r="N184" s="30"/>
      <c r="O184" s="30"/>
      <c r="P184" s="33"/>
      <c r="Q184" s="34"/>
      <c r="R184" s="33"/>
      <c r="S184" s="30"/>
      <c r="T184" s="30"/>
      <c r="U184" s="30"/>
      <c r="V184" s="30"/>
      <c r="W184" s="30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</row>
    <row r="185" spans="1:96" s="8" customFormat="1" ht="30.75" customHeight="1">
      <c r="A185" s="7" t="s">
        <v>1449</v>
      </c>
      <c r="B185" s="7" t="s">
        <v>453</v>
      </c>
      <c r="C185" s="7" t="s">
        <v>1531</v>
      </c>
      <c r="D185" s="7" t="s">
        <v>1532</v>
      </c>
      <c r="E185" s="7" t="s">
        <v>1533</v>
      </c>
      <c r="F185" s="7">
        <v>1.67</v>
      </c>
      <c r="G185" s="7"/>
      <c r="H185" s="7"/>
      <c r="I185" s="7">
        <v>70</v>
      </c>
      <c r="J185" s="7"/>
      <c r="K185" s="7"/>
      <c r="L185" s="7"/>
      <c r="M185" s="7"/>
      <c r="N185" s="7"/>
      <c r="O185" s="7"/>
      <c r="P185" s="7"/>
      <c r="Q185" s="7"/>
      <c r="R185" s="7"/>
      <c r="S185" s="7">
        <f t="shared" si="15"/>
        <v>70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 t="s">
        <v>1067</v>
      </c>
      <c r="AP185" s="7" t="s">
        <v>73</v>
      </c>
      <c r="AQ185" s="7" t="s">
        <v>1534</v>
      </c>
      <c r="AR185" s="7" t="s">
        <v>1535</v>
      </c>
      <c r="AS185" s="7" t="s">
        <v>75</v>
      </c>
      <c r="AT185" s="7" t="s">
        <v>76</v>
      </c>
      <c r="AU185" s="7" t="s">
        <v>159</v>
      </c>
      <c r="AV185" s="7" t="s">
        <v>160</v>
      </c>
      <c r="AW185" s="7" t="s">
        <v>1536</v>
      </c>
      <c r="AX185" s="7" t="s">
        <v>185</v>
      </c>
      <c r="AY185" s="7" t="s">
        <v>1537</v>
      </c>
      <c r="AZ185" s="7"/>
      <c r="BA185" s="7" t="s">
        <v>904</v>
      </c>
      <c r="BB185" s="7"/>
      <c r="BC185" s="7"/>
      <c r="BD185" s="7" t="s">
        <v>281</v>
      </c>
      <c r="BE185" s="7" t="s">
        <v>177</v>
      </c>
      <c r="BF185" s="7" t="s">
        <v>1538</v>
      </c>
      <c r="BG185" s="7" t="s">
        <v>809</v>
      </c>
      <c r="BH185" s="7" t="s">
        <v>782</v>
      </c>
      <c r="BI185" s="7" t="s">
        <v>177</v>
      </c>
      <c r="BJ185" s="7"/>
      <c r="BK185" s="7"/>
      <c r="BL185" s="7" t="s">
        <v>1539</v>
      </c>
      <c r="BM185" s="7"/>
      <c r="BN185" s="7" t="s">
        <v>1540</v>
      </c>
      <c r="BO185" s="7" t="s">
        <v>1541</v>
      </c>
      <c r="BP185" s="7" t="s">
        <v>1542</v>
      </c>
      <c r="BQ185" s="7" t="s">
        <v>1543</v>
      </c>
      <c r="BR185" s="7" t="s">
        <v>1544</v>
      </c>
      <c r="BS185" s="7" t="s">
        <v>1545</v>
      </c>
      <c r="BT185" s="7"/>
      <c r="BU185" s="7" t="s">
        <v>1546</v>
      </c>
      <c r="BV185" s="7"/>
      <c r="BW185" s="7" t="s">
        <v>1547</v>
      </c>
      <c r="BX185" s="7" t="s">
        <v>1341</v>
      </c>
      <c r="BY185" s="7"/>
      <c r="BZ185" s="7" t="s">
        <v>71</v>
      </c>
      <c r="CA185" s="7" t="s">
        <v>71</v>
      </c>
      <c r="CB185" s="7"/>
      <c r="CC185" s="7"/>
      <c r="CD185" s="7"/>
      <c r="CE185" s="7"/>
      <c r="CF185" s="7"/>
      <c r="CG185" s="7"/>
      <c r="CH185" s="7" t="s">
        <v>99</v>
      </c>
      <c r="CI185" s="7" t="s">
        <v>71</v>
      </c>
      <c r="CJ185" s="7"/>
      <c r="CK185" s="7"/>
      <c r="CL185" s="7"/>
      <c r="CM185" s="7"/>
      <c r="CN185" s="7"/>
      <c r="CO185" s="7" t="s">
        <v>1539</v>
      </c>
      <c r="CP185" s="7"/>
      <c r="CQ185" s="7" t="s">
        <v>1540</v>
      </c>
      <c r="CR185" s="7" t="s">
        <v>1541</v>
      </c>
    </row>
    <row r="186" spans="1:96" s="8" customFormat="1" ht="30.75" customHeight="1">
      <c r="A186" s="7" t="s">
        <v>1449</v>
      </c>
      <c r="B186" s="7" t="s">
        <v>453</v>
      </c>
      <c r="C186" s="7" t="s">
        <v>1548</v>
      </c>
      <c r="D186" s="7" t="s">
        <v>1549</v>
      </c>
      <c r="E186" s="7" t="s">
        <v>1550</v>
      </c>
      <c r="F186" s="7">
        <v>1.72</v>
      </c>
      <c r="G186" s="7">
        <v>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>
        <f t="shared" si="15"/>
        <v>0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 t="s">
        <v>1067</v>
      </c>
      <c r="AP186" s="7" t="s">
        <v>73</v>
      </c>
      <c r="AQ186" s="7"/>
      <c r="AR186" s="7" t="s">
        <v>1551</v>
      </c>
      <c r="AS186" s="7" t="s">
        <v>962</v>
      </c>
      <c r="AT186" s="7" t="s">
        <v>76</v>
      </c>
      <c r="AU186" s="7" t="s">
        <v>291</v>
      </c>
      <c r="AV186" s="7" t="s">
        <v>147</v>
      </c>
      <c r="AW186" s="7" t="s">
        <v>173</v>
      </c>
      <c r="AX186" s="7" t="s">
        <v>982</v>
      </c>
      <c r="AY186" s="7" t="s">
        <v>756</v>
      </c>
      <c r="AZ186" s="7" t="s">
        <v>1152</v>
      </c>
      <c r="BA186" s="7"/>
      <c r="BB186" s="7"/>
      <c r="BC186" s="7"/>
      <c r="BD186" s="7" t="s">
        <v>1552</v>
      </c>
      <c r="BE186" s="7" t="s">
        <v>229</v>
      </c>
      <c r="BF186" s="7" t="s">
        <v>1553</v>
      </c>
      <c r="BG186" s="7" t="s">
        <v>106</v>
      </c>
      <c r="BH186" s="7" t="s">
        <v>1554</v>
      </c>
      <c r="BI186" s="7" t="s">
        <v>110</v>
      </c>
      <c r="BJ186" s="7"/>
      <c r="BK186" s="7"/>
      <c r="BL186" s="7" t="s">
        <v>1555</v>
      </c>
      <c r="BM186" s="7"/>
      <c r="BN186" s="7" t="s">
        <v>1556</v>
      </c>
      <c r="BO186" s="7" t="s">
        <v>1557</v>
      </c>
      <c r="BP186" s="7" t="s">
        <v>1558</v>
      </c>
      <c r="BQ186" s="7" t="s">
        <v>1559</v>
      </c>
      <c r="BR186" s="7" t="s">
        <v>1560</v>
      </c>
      <c r="BS186" s="7" t="s">
        <v>1561</v>
      </c>
      <c r="BT186" s="7"/>
      <c r="BU186" s="7" t="s">
        <v>1562</v>
      </c>
      <c r="BV186" s="7" t="s">
        <v>1563</v>
      </c>
      <c r="BW186" s="7"/>
      <c r="BX186" s="7" t="s">
        <v>217</v>
      </c>
      <c r="BY186" s="7"/>
      <c r="BZ186" s="7" t="s">
        <v>71</v>
      </c>
      <c r="CA186" s="7" t="s">
        <v>71</v>
      </c>
      <c r="CB186" s="7"/>
      <c r="CC186" s="7"/>
      <c r="CD186" s="7"/>
      <c r="CE186" s="7"/>
      <c r="CF186" s="7"/>
      <c r="CG186" s="7" t="s">
        <v>1549</v>
      </c>
      <c r="CH186" s="7" t="s">
        <v>99</v>
      </c>
      <c r="CI186" s="7" t="s">
        <v>71</v>
      </c>
      <c r="CJ186" s="7"/>
      <c r="CK186" s="7"/>
      <c r="CL186" s="7"/>
      <c r="CM186" s="7"/>
      <c r="CN186" s="7"/>
      <c r="CO186" s="7" t="s">
        <v>1564</v>
      </c>
      <c r="CP186" s="7"/>
      <c r="CQ186" s="7" t="s">
        <v>1565</v>
      </c>
      <c r="CR186" s="7"/>
    </row>
    <row r="187" spans="1:96" s="8" customFormat="1" ht="30.75" customHeight="1">
      <c r="A187" s="7" t="s">
        <v>1449</v>
      </c>
      <c r="B187" s="7" t="s">
        <v>453</v>
      </c>
      <c r="C187" s="7" t="s">
        <v>1566</v>
      </c>
      <c r="D187" s="7" t="s">
        <v>1567</v>
      </c>
      <c r="E187" s="7" t="s">
        <v>1568</v>
      </c>
      <c r="F187" s="7" t="s">
        <v>103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f t="shared" si="15"/>
        <v>0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 t="s">
        <v>1067</v>
      </c>
      <c r="AP187" s="7" t="s">
        <v>73</v>
      </c>
      <c r="AQ187" s="7"/>
      <c r="AR187" s="7" t="s">
        <v>1569</v>
      </c>
      <c r="AS187" s="7" t="s">
        <v>106</v>
      </c>
      <c r="AT187" s="7" t="s">
        <v>76</v>
      </c>
      <c r="AU187" s="7" t="s">
        <v>291</v>
      </c>
      <c r="AV187" s="7" t="s">
        <v>160</v>
      </c>
      <c r="AW187" s="7" t="s">
        <v>1570</v>
      </c>
      <c r="AX187" s="7" t="s">
        <v>1571</v>
      </c>
      <c r="AY187" s="7" t="s">
        <v>1572</v>
      </c>
      <c r="AZ187" s="7" t="s">
        <v>1573</v>
      </c>
      <c r="BA187" s="7" t="s">
        <v>1574</v>
      </c>
      <c r="BB187" s="7"/>
      <c r="BC187" s="7"/>
      <c r="BD187" s="7" t="s">
        <v>1417</v>
      </c>
      <c r="BE187" s="7" t="s">
        <v>1418</v>
      </c>
      <c r="BF187" s="7" t="s">
        <v>1575</v>
      </c>
      <c r="BG187" s="7" t="s">
        <v>1576</v>
      </c>
      <c r="BH187" s="7" t="s">
        <v>1577</v>
      </c>
      <c r="BI187" s="7" t="s">
        <v>83</v>
      </c>
      <c r="BJ187" s="7"/>
      <c r="BK187" s="7"/>
      <c r="BL187" s="7"/>
      <c r="BM187" s="7"/>
      <c r="BN187" s="7" t="s">
        <v>1075</v>
      </c>
      <c r="BO187" s="7"/>
      <c r="BP187" s="7" t="s">
        <v>1076</v>
      </c>
      <c r="BQ187" s="7" t="s">
        <v>1077</v>
      </c>
      <c r="BR187" s="7" t="s">
        <v>1078</v>
      </c>
      <c r="BS187" s="7" t="s">
        <v>1079</v>
      </c>
      <c r="BT187" s="7"/>
      <c r="BU187" s="7" t="s">
        <v>1080</v>
      </c>
      <c r="BV187" s="7"/>
      <c r="BW187" s="7" t="s">
        <v>1081</v>
      </c>
      <c r="BX187" s="7" t="s">
        <v>1168</v>
      </c>
      <c r="BY187" s="7"/>
      <c r="BZ187" s="7" t="s">
        <v>71</v>
      </c>
      <c r="CA187" s="7" t="s">
        <v>71</v>
      </c>
      <c r="CB187" s="7"/>
      <c r="CC187" s="7"/>
      <c r="CD187" s="7"/>
      <c r="CE187" s="7"/>
      <c r="CF187" s="7"/>
      <c r="CG187" s="7" t="s">
        <v>1567</v>
      </c>
      <c r="CH187" s="7" t="s">
        <v>99</v>
      </c>
      <c r="CI187" s="7" t="s">
        <v>71</v>
      </c>
      <c r="CJ187" s="7"/>
      <c r="CK187" s="7"/>
      <c r="CL187" s="7"/>
      <c r="CM187" s="7"/>
      <c r="CN187" s="7"/>
      <c r="CO187" s="7"/>
      <c r="CP187" s="7"/>
      <c r="CQ187" s="7" t="s">
        <v>1075</v>
      </c>
      <c r="CR187" s="7"/>
    </row>
    <row r="188" spans="1:96" s="12" customFormat="1" ht="13.5" customHeight="1">
      <c r="A188" s="53"/>
      <c r="B188" s="53"/>
      <c r="C188" s="53"/>
      <c r="D188" s="53"/>
      <c r="E188" s="53"/>
      <c r="F188" s="30"/>
      <c r="G188" s="31"/>
      <c r="H188" s="31"/>
      <c r="I188" s="32"/>
      <c r="J188" s="30"/>
      <c r="K188" s="30"/>
      <c r="L188" s="30"/>
      <c r="M188" s="30"/>
      <c r="N188" s="30"/>
      <c r="O188" s="30"/>
      <c r="P188" s="33"/>
      <c r="Q188" s="34"/>
      <c r="R188" s="33"/>
      <c r="S188" s="30"/>
      <c r="T188" s="30"/>
      <c r="U188" s="30"/>
      <c r="V188" s="30"/>
      <c r="W188" s="30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</row>
    <row r="189" spans="1:96" s="8" customFormat="1" ht="30.75" customHeight="1">
      <c r="A189" s="7" t="s">
        <v>1449</v>
      </c>
      <c r="B189" s="7" t="s">
        <v>1578</v>
      </c>
      <c r="C189" s="7" t="s">
        <v>1579</v>
      </c>
      <c r="D189" s="7" t="s">
        <v>1491</v>
      </c>
      <c r="E189" s="7" t="s">
        <v>1580</v>
      </c>
      <c r="F189" s="7">
        <v>1.65</v>
      </c>
      <c r="G189" s="7" t="s">
        <v>1581</v>
      </c>
      <c r="H189" s="7">
        <v>70</v>
      </c>
      <c r="I189" s="7" t="s">
        <v>1582</v>
      </c>
      <c r="J189" s="7"/>
      <c r="K189" s="7"/>
      <c r="L189" s="7"/>
      <c r="M189" s="7"/>
      <c r="N189" s="7"/>
      <c r="O189" s="7"/>
      <c r="P189" s="7"/>
      <c r="Q189" s="7"/>
      <c r="R189" s="7"/>
      <c r="S189" s="7">
        <f t="shared" si="15"/>
        <v>0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 t="s">
        <v>1067</v>
      </c>
      <c r="AP189" s="7" t="s">
        <v>73</v>
      </c>
      <c r="AQ189" s="7"/>
      <c r="AR189" s="7" t="s">
        <v>1583</v>
      </c>
      <c r="AS189" s="7" t="s">
        <v>408</v>
      </c>
      <c r="AT189" s="7" t="s">
        <v>76</v>
      </c>
      <c r="AU189" s="7" t="s">
        <v>159</v>
      </c>
      <c r="AV189" s="7" t="s">
        <v>78</v>
      </c>
      <c r="AW189" s="7" t="s">
        <v>1584</v>
      </c>
      <c r="AX189" s="7" t="s">
        <v>1585</v>
      </c>
      <c r="AY189" s="7" t="s">
        <v>1586</v>
      </c>
      <c r="AZ189" s="7" t="s">
        <v>1587</v>
      </c>
      <c r="BA189" s="7" t="s">
        <v>1588</v>
      </c>
      <c r="BB189" s="7"/>
      <c r="BC189" s="7"/>
      <c r="BD189" s="7" t="s">
        <v>441</v>
      </c>
      <c r="BE189" s="7" t="s">
        <v>177</v>
      </c>
      <c r="BF189" s="7" t="s">
        <v>1589</v>
      </c>
      <c r="BG189" s="7" t="s">
        <v>809</v>
      </c>
      <c r="BH189" s="7" t="s">
        <v>1590</v>
      </c>
      <c r="BI189" s="7" t="s">
        <v>320</v>
      </c>
      <c r="BJ189" s="7"/>
      <c r="BK189" s="7"/>
      <c r="BL189" s="7" t="s">
        <v>811</v>
      </c>
      <c r="BM189" s="7"/>
      <c r="BN189" s="7" t="s">
        <v>627</v>
      </c>
      <c r="BO189" s="7"/>
      <c r="BP189" s="7" t="s">
        <v>1492</v>
      </c>
      <c r="BQ189" s="7" t="s">
        <v>1493</v>
      </c>
      <c r="BR189" s="7" t="s">
        <v>1494</v>
      </c>
      <c r="BS189" s="7" t="s">
        <v>1495</v>
      </c>
      <c r="BT189" s="7"/>
      <c r="BU189" s="7" t="s">
        <v>1496</v>
      </c>
      <c r="BV189" s="7" t="s">
        <v>1496</v>
      </c>
      <c r="BW189" s="7" t="s">
        <v>1497</v>
      </c>
      <c r="BX189" s="7" t="s">
        <v>668</v>
      </c>
      <c r="BY189" s="7"/>
      <c r="BZ189" s="7" t="s">
        <v>71</v>
      </c>
      <c r="CA189" s="7" t="s">
        <v>71</v>
      </c>
      <c r="CB189" s="7"/>
      <c r="CC189" s="7"/>
      <c r="CD189" s="7"/>
      <c r="CE189" s="7"/>
      <c r="CF189" s="7"/>
      <c r="CG189" s="7" t="s">
        <v>1491</v>
      </c>
      <c r="CH189" s="7" t="s">
        <v>99</v>
      </c>
      <c r="CI189" s="7" t="s">
        <v>71</v>
      </c>
      <c r="CJ189" s="7"/>
      <c r="CK189" s="7"/>
      <c r="CL189" s="7"/>
      <c r="CM189" s="7"/>
      <c r="CN189" s="7"/>
      <c r="CO189" s="7" t="s">
        <v>1591</v>
      </c>
      <c r="CP189" s="7"/>
      <c r="CQ189" s="7" t="s">
        <v>1592</v>
      </c>
      <c r="CR189" s="7"/>
    </row>
    <row r="190" spans="1:96" s="12" customFormat="1" ht="13.5" customHeight="1">
      <c r="A190" s="53"/>
      <c r="B190" s="53"/>
      <c r="C190" s="53"/>
      <c r="D190" s="53"/>
      <c r="E190" s="53"/>
      <c r="F190" s="30"/>
      <c r="G190" s="31"/>
      <c r="H190" s="31"/>
      <c r="I190" s="32"/>
      <c r="J190" s="30"/>
      <c r="K190" s="30"/>
      <c r="L190" s="30"/>
      <c r="M190" s="30"/>
      <c r="N190" s="30"/>
      <c r="O190" s="30"/>
      <c r="P190" s="33"/>
      <c r="Q190" s="34"/>
      <c r="R190" s="33"/>
      <c r="S190" s="30"/>
      <c r="T190" s="30"/>
      <c r="U190" s="30"/>
      <c r="V190" s="30"/>
      <c r="W190" s="30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</row>
    <row r="191" spans="1:96" s="17" customFormat="1" ht="15.75">
      <c r="A191" s="13"/>
      <c r="B191" s="13"/>
      <c r="C191" s="13"/>
      <c r="D191" s="13"/>
      <c r="E191" s="13"/>
      <c r="F191" s="37" t="s">
        <v>23</v>
      </c>
      <c r="G191" s="37" t="s">
        <v>253</v>
      </c>
      <c r="H191" s="37" t="s">
        <v>9</v>
      </c>
      <c r="I191" s="37" t="s">
        <v>6</v>
      </c>
      <c r="J191" s="37" t="s">
        <v>428</v>
      </c>
      <c r="K191" s="38"/>
      <c r="L191" s="37" t="s">
        <v>254</v>
      </c>
      <c r="M191" s="37" t="s">
        <v>255</v>
      </c>
      <c r="N191" s="37" t="s">
        <v>256</v>
      </c>
      <c r="O191" s="37" t="s">
        <v>429</v>
      </c>
      <c r="P191" s="37" t="s">
        <v>430</v>
      </c>
      <c r="Q191" s="39" t="s">
        <v>431</v>
      </c>
      <c r="R191" s="38"/>
      <c r="S191" s="39" t="s">
        <v>8</v>
      </c>
      <c r="T191" s="39" t="s">
        <v>259</v>
      </c>
      <c r="U191" s="39" t="s">
        <v>9</v>
      </c>
      <c r="V191" s="38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</row>
    <row r="192" spans="1:96" s="8" customFormat="1" ht="30.75" customHeight="1">
      <c r="A192" s="7" t="s">
        <v>1449</v>
      </c>
      <c r="B192" s="7" t="s">
        <v>868</v>
      </c>
      <c r="C192" s="7" t="s">
        <v>1593</v>
      </c>
      <c r="D192" s="7" t="s">
        <v>1594</v>
      </c>
      <c r="E192" s="7" t="s">
        <v>1595</v>
      </c>
      <c r="F192" s="7">
        <v>1.62</v>
      </c>
      <c r="G192" s="7" t="s">
        <v>264</v>
      </c>
      <c r="H192" s="7" t="s">
        <v>333</v>
      </c>
      <c r="I192" s="7">
        <v>70</v>
      </c>
      <c r="J192" s="7">
        <v>70</v>
      </c>
      <c r="K192" s="7"/>
      <c r="L192" s="7">
        <v>65</v>
      </c>
      <c r="M192" s="7">
        <v>70</v>
      </c>
      <c r="N192" s="7">
        <v>70</v>
      </c>
      <c r="O192" s="7">
        <v>65</v>
      </c>
      <c r="P192" s="7">
        <v>70</v>
      </c>
      <c r="Q192" s="7">
        <v>70</v>
      </c>
      <c r="R192" s="7"/>
      <c r="S192" s="7">
        <f>SUM(I192:J192)</f>
        <v>140</v>
      </c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 t="s">
        <v>1067</v>
      </c>
      <c r="AP192" s="7" t="s">
        <v>73</v>
      </c>
      <c r="AQ192" s="7"/>
      <c r="AR192" s="7" t="s">
        <v>1596</v>
      </c>
      <c r="AS192" s="7" t="s">
        <v>75</v>
      </c>
      <c r="AT192" s="7" t="s">
        <v>223</v>
      </c>
      <c r="AU192" s="7" t="s">
        <v>159</v>
      </c>
      <c r="AV192" s="7" t="s">
        <v>78</v>
      </c>
      <c r="AW192" s="7"/>
      <c r="AX192" s="7"/>
      <c r="AY192" s="7"/>
      <c r="AZ192" s="7"/>
      <c r="BA192" s="7"/>
      <c r="BB192" s="7" t="s">
        <v>658</v>
      </c>
      <c r="BC192" s="7"/>
      <c r="BD192" s="7" t="s">
        <v>391</v>
      </c>
      <c r="BE192" s="7" t="s">
        <v>392</v>
      </c>
      <c r="BF192" s="7" t="s">
        <v>1274</v>
      </c>
      <c r="BG192" s="7" t="s">
        <v>83</v>
      </c>
      <c r="BH192" s="7" t="s">
        <v>1275</v>
      </c>
      <c r="BI192" s="7" t="s">
        <v>83</v>
      </c>
      <c r="BJ192" s="7"/>
      <c r="BK192" s="7"/>
      <c r="BL192" s="7" t="s">
        <v>1353</v>
      </c>
      <c r="BM192" s="7"/>
      <c r="BN192" s="7" t="s">
        <v>1597</v>
      </c>
      <c r="BO192" s="7" t="s">
        <v>1598</v>
      </c>
      <c r="BP192" s="7" t="s">
        <v>1599</v>
      </c>
      <c r="BQ192" s="7" t="s">
        <v>1600</v>
      </c>
      <c r="BR192" s="7" t="s">
        <v>1601</v>
      </c>
      <c r="BS192" s="7" t="s">
        <v>1602</v>
      </c>
      <c r="BT192" s="7"/>
      <c r="BU192" s="7" t="s">
        <v>1603</v>
      </c>
      <c r="BV192" s="7"/>
      <c r="BW192" s="7" t="s">
        <v>1604</v>
      </c>
      <c r="BX192" s="7" t="s">
        <v>252</v>
      </c>
      <c r="BY192" s="7"/>
      <c r="BZ192" s="7" t="s">
        <v>71</v>
      </c>
      <c r="CA192" s="7" t="s">
        <v>71</v>
      </c>
      <c r="CB192" s="7"/>
      <c r="CC192" s="7"/>
      <c r="CD192" s="7"/>
      <c r="CE192" s="7"/>
      <c r="CF192" s="7"/>
      <c r="CG192" s="7"/>
      <c r="CH192" s="7" t="s">
        <v>99</v>
      </c>
      <c r="CI192" s="7" t="s">
        <v>71</v>
      </c>
      <c r="CJ192" s="7"/>
      <c r="CK192" s="7"/>
      <c r="CL192" s="7"/>
      <c r="CM192" s="7"/>
      <c r="CN192" s="7"/>
      <c r="CO192" s="7" t="s">
        <v>1276</v>
      </c>
      <c r="CP192" s="7"/>
      <c r="CQ192" s="7" t="s">
        <v>1277</v>
      </c>
      <c r="CR192" s="7" t="s">
        <v>1278</v>
      </c>
    </row>
    <row r="193" spans="1:96" s="12" customFormat="1" ht="13.5" customHeight="1">
      <c r="A193" s="53"/>
      <c r="B193" s="53"/>
      <c r="C193" s="53"/>
      <c r="D193" s="53"/>
      <c r="E193" s="53"/>
      <c r="F193" s="30"/>
      <c r="G193" s="31"/>
      <c r="H193" s="31"/>
      <c r="I193" s="32"/>
      <c r="J193" s="30"/>
      <c r="K193" s="30"/>
      <c r="L193" s="30"/>
      <c r="M193" s="30"/>
      <c r="N193" s="30"/>
      <c r="O193" s="30"/>
      <c r="P193" s="33"/>
      <c r="Q193" s="34"/>
      <c r="R193" s="33"/>
      <c r="S193" s="30"/>
      <c r="T193" s="30"/>
      <c r="U193" s="30"/>
      <c r="V193" s="30"/>
      <c r="W193" s="30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</row>
    <row r="194" spans="1:96" s="8" customFormat="1" ht="30.75" customHeight="1">
      <c r="A194" s="7" t="s">
        <v>1449</v>
      </c>
      <c r="B194" s="7" t="s">
        <v>310</v>
      </c>
      <c r="C194" s="7" t="s">
        <v>1605</v>
      </c>
      <c r="D194" s="7" t="s">
        <v>1606</v>
      </c>
      <c r="E194" s="7" t="s">
        <v>1607</v>
      </c>
      <c r="F194" s="7">
        <v>1.69</v>
      </c>
      <c r="G194" s="7" t="s">
        <v>264</v>
      </c>
      <c r="H194" s="7" t="s">
        <v>1581</v>
      </c>
      <c r="I194" s="7">
        <v>70</v>
      </c>
      <c r="J194" s="7">
        <v>80</v>
      </c>
      <c r="K194" s="7"/>
      <c r="L194" s="7">
        <v>65</v>
      </c>
      <c r="M194" s="7">
        <v>75</v>
      </c>
      <c r="N194" s="7">
        <v>80</v>
      </c>
      <c r="O194" s="7">
        <v>80</v>
      </c>
      <c r="P194" s="7">
        <v>75</v>
      </c>
      <c r="Q194" s="7">
        <v>75</v>
      </c>
      <c r="R194" s="7"/>
      <c r="S194" s="7">
        <f>SUM(I194:J194)</f>
        <v>150</v>
      </c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 t="s">
        <v>1067</v>
      </c>
      <c r="AP194" s="7" t="s">
        <v>73</v>
      </c>
      <c r="AQ194" s="7" t="s">
        <v>1608</v>
      </c>
      <c r="AR194" s="7" t="s">
        <v>1609</v>
      </c>
      <c r="AS194" s="7" t="s">
        <v>75</v>
      </c>
      <c r="AT194" s="7" t="s">
        <v>201</v>
      </c>
      <c r="AU194" s="7" t="s">
        <v>159</v>
      </c>
      <c r="AV194" s="7" t="s">
        <v>78</v>
      </c>
      <c r="AW194" s="7" t="s">
        <v>1610</v>
      </c>
      <c r="AX194" s="7"/>
      <c r="AY194" s="7" t="s">
        <v>81</v>
      </c>
      <c r="AZ194" s="7"/>
      <c r="BA194" s="7"/>
      <c r="BB194" s="7"/>
      <c r="BC194" s="7"/>
      <c r="BD194" s="7" t="s">
        <v>1329</v>
      </c>
      <c r="BE194" s="7" t="s">
        <v>87</v>
      </c>
      <c r="BF194" s="7" t="s">
        <v>1611</v>
      </c>
      <c r="BG194" s="7" t="s">
        <v>1612</v>
      </c>
      <c r="BH194" s="7" t="s">
        <v>1613</v>
      </c>
      <c r="BI194" s="7" t="s">
        <v>110</v>
      </c>
      <c r="BJ194" s="7"/>
      <c r="BK194" s="7"/>
      <c r="BL194" s="7" t="s">
        <v>1160</v>
      </c>
      <c r="BM194" s="7"/>
      <c r="BN194" s="7" t="s">
        <v>1161</v>
      </c>
      <c r="BO194" s="7" t="s">
        <v>1162</v>
      </c>
      <c r="BP194" s="7" t="s">
        <v>1163</v>
      </c>
      <c r="BQ194" s="7" t="s">
        <v>1164</v>
      </c>
      <c r="BR194" s="7" t="s">
        <v>1078</v>
      </c>
      <c r="BS194" s="7" t="s">
        <v>1079</v>
      </c>
      <c r="BT194" s="7"/>
      <c r="BU194" s="7" t="s">
        <v>1165</v>
      </c>
      <c r="BV194" s="7" t="s">
        <v>1166</v>
      </c>
      <c r="BW194" s="7" t="s">
        <v>1167</v>
      </c>
      <c r="BX194" s="7" t="s">
        <v>1168</v>
      </c>
      <c r="BY194" s="7"/>
      <c r="BZ194" s="7" t="s">
        <v>71</v>
      </c>
      <c r="CA194" s="7" t="s">
        <v>71</v>
      </c>
      <c r="CB194" s="7"/>
      <c r="CC194" s="7"/>
      <c r="CD194" s="7"/>
      <c r="CE194" s="7"/>
      <c r="CF194" s="7"/>
      <c r="CG194" s="7"/>
      <c r="CH194" s="7" t="s">
        <v>99</v>
      </c>
      <c r="CI194" s="7" t="s">
        <v>71</v>
      </c>
      <c r="CJ194" s="7"/>
      <c r="CK194" s="7"/>
      <c r="CL194" s="7"/>
      <c r="CM194" s="7"/>
      <c r="CN194" s="7"/>
      <c r="CO194" s="7" t="s">
        <v>1160</v>
      </c>
      <c r="CP194" s="7"/>
      <c r="CQ194" s="7" t="s">
        <v>1161</v>
      </c>
      <c r="CR194" s="7" t="s">
        <v>1162</v>
      </c>
    </row>
    <row r="195" spans="1:96" s="12" customFormat="1" ht="13.5" customHeight="1">
      <c r="A195" s="53"/>
      <c r="B195" s="53"/>
      <c r="C195" s="53"/>
      <c r="D195" s="53"/>
      <c r="E195" s="53"/>
      <c r="F195" s="30"/>
      <c r="G195" s="31"/>
      <c r="H195" s="31"/>
      <c r="I195" s="32"/>
      <c r="J195" s="30"/>
      <c r="K195" s="30"/>
      <c r="L195" s="30"/>
      <c r="M195" s="30"/>
      <c r="N195" s="30"/>
      <c r="O195" s="30"/>
      <c r="P195" s="33"/>
      <c r="Q195" s="34"/>
      <c r="R195" s="33"/>
      <c r="S195" s="30"/>
      <c r="T195" s="30"/>
      <c r="U195" s="30"/>
      <c r="V195" s="30"/>
      <c r="W195" s="30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</row>
    <row r="196" spans="1:96" s="17" customFormat="1" ht="18.75" customHeight="1" thickBot="1">
      <c r="A196" s="13"/>
      <c r="B196" s="13"/>
      <c r="C196" s="13"/>
      <c r="D196" s="13"/>
      <c r="E196" s="13"/>
      <c r="F196" s="14" t="s">
        <v>478</v>
      </c>
      <c r="G196" s="14"/>
      <c r="H196" s="14" t="s">
        <v>254</v>
      </c>
      <c r="I196" s="14" t="s">
        <v>255</v>
      </c>
      <c r="J196" s="14" t="s">
        <v>256</v>
      </c>
      <c r="K196" s="14" t="s">
        <v>479</v>
      </c>
      <c r="L196" s="14" t="s">
        <v>480</v>
      </c>
      <c r="M196" s="14" t="s">
        <v>481</v>
      </c>
      <c r="N196" s="14" t="s">
        <v>482</v>
      </c>
      <c r="O196" s="14"/>
      <c r="P196" s="14"/>
      <c r="Q196" s="14" t="s">
        <v>259</v>
      </c>
      <c r="R196" s="14"/>
      <c r="S196" s="14" t="s">
        <v>483</v>
      </c>
      <c r="T196" s="14"/>
      <c r="U196" s="14"/>
      <c r="V196" s="14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96" s="8" customFormat="1" ht="30.75" customHeight="1">
      <c r="A197" s="7" t="s">
        <v>1614</v>
      </c>
      <c r="B197" s="7" t="s">
        <v>485</v>
      </c>
      <c r="C197" s="7" t="s">
        <v>1531</v>
      </c>
      <c r="D197" s="7" t="s">
        <v>1532</v>
      </c>
      <c r="E197" s="7" t="s">
        <v>1533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>
        <f>SUM(H197:N197)</f>
        <v>0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 t="s">
        <v>1067</v>
      </c>
      <c r="AP197" s="7" t="s">
        <v>73</v>
      </c>
      <c r="AQ197" s="7" t="s">
        <v>1534</v>
      </c>
      <c r="AR197" s="7" t="s">
        <v>1535</v>
      </c>
      <c r="AS197" s="7" t="s">
        <v>75</v>
      </c>
      <c r="AT197" s="7" t="s">
        <v>76</v>
      </c>
      <c r="AU197" s="7" t="s">
        <v>159</v>
      </c>
      <c r="AV197" s="7" t="s">
        <v>160</v>
      </c>
      <c r="AW197" s="7" t="s">
        <v>1536</v>
      </c>
      <c r="AX197" s="7" t="s">
        <v>185</v>
      </c>
      <c r="AY197" s="7" t="s">
        <v>1537</v>
      </c>
      <c r="AZ197" s="7"/>
      <c r="BA197" s="7" t="s">
        <v>904</v>
      </c>
      <c r="BB197" s="7"/>
      <c r="BC197" s="7"/>
      <c r="BD197" s="7" t="s">
        <v>281</v>
      </c>
      <c r="BE197" s="7" t="s">
        <v>177</v>
      </c>
      <c r="BF197" s="7" t="s">
        <v>1538</v>
      </c>
      <c r="BG197" s="7" t="s">
        <v>809</v>
      </c>
      <c r="BH197" s="7" t="s">
        <v>782</v>
      </c>
      <c r="BI197" s="7" t="s">
        <v>177</v>
      </c>
      <c r="BJ197" s="7"/>
      <c r="BK197" s="7"/>
      <c r="BL197" s="7" t="s">
        <v>1539</v>
      </c>
      <c r="BM197" s="7"/>
      <c r="BN197" s="7" t="s">
        <v>1540</v>
      </c>
      <c r="BO197" s="7" t="s">
        <v>1541</v>
      </c>
      <c r="BP197" s="7" t="s">
        <v>1542</v>
      </c>
      <c r="BQ197" s="7" t="s">
        <v>1543</v>
      </c>
      <c r="BR197" s="7" t="s">
        <v>1544</v>
      </c>
      <c r="BS197" s="7" t="s">
        <v>1545</v>
      </c>
      <c r="BT197" s="7"/>
      <c r="BU197" s="7" t="s">
        <v>1546</v>
      </c>
      <c r="BV197" s="7"/>
      <c r="BW197" s="7" t="s">
        <v>1547</v>
      </c>
      <c r="BX197" s="7" t="s">
        <v>1341</v>
      </c>
      <c r="BY197" s="7"/>
      <c r="BZ197" s="7" t="s">
        <v>71</v>
      </c>
      <c r="CA197" s="7" t="s">
        <v>71</v>
      </c>
      <c r="CB197" s="7"/>
      <c r="CC197" s="7"/>
      <c r="CD197" s="7"/>
      <c r="CE197" s="7"/>
      <c r="CF197" s="7"/>
      <c r="CG197" s="7"/>
      <c r="CH197" s="7" t="s">
        <v>99</v>
      </c>
      <c r="CI197" s="7" t="s">
        <v>71</v>
      </c>
      <c r="CJ197" s="7"/>
      <c r="CK197" s="7"/>
      <c r="CL197" s="7"/>
      <c r="CM197" s="7"/>
      <c r="CN197" s="7"/>
      <c r="CO197" s="7" t="s">
        <v>1539</v>
      </c>
      <c r="CP197" s="7"/>
      <c r="CQ197" s="7" t="s">
        <v>1540</v>
      </c>
      <c r="CR197" s="7" t="s">
        <v>1541</v>
      </c>
    </row>
    <row r="198" spans="1:96" s="8" customFormat="1" ht="30.75" customHeight="1">
      <c r="A198" s="7" t="s">
        <v>1614</v>
      </c>
      <c r="B198" s="7" t="s">
        <v>485</v>
      </c>
      <c r="C198" s="7" t="s">
        <v>1615</v>
      </c>
      <c r="D198" s="7" t="s">
        <v>1616</v>
      </c>
      <c r="E198" s="7" t="s">
        <v>1617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>
        <f t="shared" ref="Q198:Q199" si="16">SUM(H198:N198)</f>
        <v>0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 t="s">
        <v>1067</v>
      </c>
      <c r="AP198" s="7" t="s">
        <v>73</v>
      </c>
      <c r="AQ198" s="7" t="s">
        <v>1618</v>
      </c>
      <c r="AR198" s="7" t="s">
        <v>1619</v>
      </c>
      <c r="AS198" s="7" t="s">
        <v>1620</v>
      </c>
      <c r="AT198" s="7" t="s">
        <v>76</v>
      </c>
      <c r="AU198" s="7" t="s">
        <v>159</v>
      </c>
      <c r="AV198" s="7" t="s">
        <v>78</v>
      </c>
      <c r="AW198" s="7" t="s">
        <v>1621</v>
      </c>
      <c r="AX198" s="7"/>
      <c r="AY198" s="7" t="s">
        <v>237</v>
      </c>
      <c r="AZ198" s="7"/>
      <c r="BA198" s="7"/>
      <c r="BB198" s="7" t="s">
        <v>1622</v>
      </c>
      <c r="BC198" s="7" t="s">
        <v>1622</v>
      </c>
      <c r="BD198" s="7" t="s">
        <v>1623</v>
      </c>
      <c r="BE198" s="7" t="s">
        <v>83</v>
      </c>
      <c r="BF198" s="7" t="s">
        <v>1624</v>
      </c>
      <c r="BG198" s="7" t="s">
        <v>1409</v>
      </c>
      <c r="BH198" s="7" t="s">
        <v>133</v>
      </c>
      <c r="BI198" s="7" t="s">
        <v>83</v>
      </c>
      <c r="BJ198" s="7"/>
      <c r="BK198" s="7"/>
      <c r="BL198" s="7"/>
      <c r="BM198" s="7"/>
      <c r="BN198" s="7" t="s">
        <v>1075</v>
      </c>
      <c r="BO198" s="7"/>
      <c r="BP198" s="7" t="s">
        <v>1076</v>
      </c>
      <c r="BQ198" s="7" t="s">
        <v>1077</v>
      </c>
      <c r="BR198" s="7" t="s">
        <v>1078</v>
      </c>
      <c r="BS198" s="7" t="s">
        <v>1079</v>
      </c>
      <c r="BT198" s="7"/>
      <c r="BU198" s="7" t="s">
        <v>1080</v>
      </c>
      <c r="BV198" s="7"/>
      <c r="BW198" s="7" t="s">
        <v>1081</v>
      </c>
      <c r="BX198" s="7" t="s">
        <v>183</v>
      </c>
      <c r="BY198" s="7"/>
      <c r="BZ198" s="7" t="s">
        <v>71</v>
      </c>
      <c r="CA198" s="7" t="s">
        <v>71</v>
      </c>
      <c r="CB198" s="7"/>
      <c r="CC198" s="7"/>
      <c r="CD198" s="7"/>
      <c r="CE198" s="7"/>
      <c r="CF198" s="7"/>
      <c r="CG198" s="7"/>
      <c r="CH198" s="7" t="s">
        <v>99</v>
      </c>
      <c r="CI198" s="7" t="s">
        <v>71</v>
      </c>
      <c r="CJ198" s="7"/>
      <c r="CK198" s="7"/>
      <c r="CL198" s="7"/>
      <c r="CM198" s="7"/>
      <c r="CN198" s="7"/>
      <c r="CO198" s="7" t="s">
        <v>1625</v>
      </c>
      <c r="CP198" s="7"/>
      <c r="CQ198" s="7" t="s">
        <v>1626</v>
      </c>
      <c r="CR198" s="7"/>
    </row>
    <row r="199" spans="1:96" s="8" customFormat="1" ht="30.75" customHeight="1">
      <c r="A199" s="7" t="s">
        <v>1614</v>
      </c>
      <c r="B199" s="7" t="s">
        <v>485</v>
      </c>
      <c r="C199" s="7" t="s">
        <v>1513</v>
      </c>
      <c r="D199" s="7" t="s">
        <v>1514</v>
      </c>
      <c r="E199" s="7" t="s">
        <v>1515</v>
      </c>
      <c r="F199" s="7">
        <v>78.5</v>
      </c>
      <c r="G199" s="7"/>
      <c r="H199" s="7">
        <v>15</v>
      </c>
      <c r="I199" s="7">
        <v>16</v>
      </c>
      <c r="J199" s="7">
        <v>15</v>
      </c>
      <c r="K199" s="7">
        <v>7.5</v>
      </c>
      <c r="L199" s="7">
        <v>8</v>
      </c>
      <c r="M199" s="7">
        <v>9</v>
      </c>
      <c r="N199" s="7">
        <v>8</v>
      </c>
      <c r="O199" s="7"/>
      <c r="P199" s="7"/>
      <c r="Q199" s="7">
        <f t="shared" si="16"/>
        <v>78.5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 t="s">
        <v>1067</v>
      </c>
      <c r="AP199" s="7" t="s">
        <v>73</v>
      </c>
      <c r="AQ199" s="7" t="s">
        <v>1516</v>
      </c>
      <c r="AR199" s="7" t="s">
        <v>1517</v>
      </c>
      <c r="AS199" s="7" t="s">
        <v>106</v>
      </c>
      <c r="AT199" s="7" t="s">
        <v>76</v>
      </c>
      <c r="AU199" s="7" t="s">
        <v>159</v>
      </c>
      <c r="AV199" s="7" t="s">
        <v>160</v>
      </c>
      <c r="AW199" s="7" t="s">
        <v>1518</v>
      </c>
      <c r="AX199" s="7" t="s">
        <v>920</v>
      </c>
      <c r="AY199" s="7" t="s">
        <v>640</v>
      </c>
      <c r="AZ199" s="7" t="s">
        <v>920</v>
      </c>
      <c r="BA199" s="7" t="s">
        <v>149</v>
      </c>
      <c r="BB199" s="7"/>
      <c r="BC199" s="7"/>
      <c r="BD199" s="7" t="s">
        <v>665</v>
      </c>
      <c r="BE199" s="7" t="s">
        <v>666</v>
      </c>
      <c r="BF199" s="7" t="s">
        <v>1519</v>
      </c>
      <c r="BG199" s="7" t="s">
        <v>75</v>
      </c>
      <c r="BH199" s="7" t="s">
        <v>281</v>
      </c>
      <c r="BI199" s="7" t="s">
        <v>177</v>
      </c>
      <c r="BJ199" s="7"/>
      <c r="BK199" s="7"/>
      <c r="BL199" s="7" t="s">
        <v>1138</v>
      </c>
      <c r="BM199" s="7"/>
      <c r="BN199" s="7" t="s">
        <v>1520</v>
      </c>
      <c r="BO199" s="7"/>
      <c r="BP199" s="7" t="s">
        <v>1521</v>
      </c>
      <c r="BQ199" s="7" t="s">
        <v>1522</v>
      </c>
      <c r="BR199" s="7" t="s">
        <v>1523</v>
      </c>
      <c r="BS199" s="7" t="s">
        <v>1524</v>
      </c>
      <c r="BT199" s="7"/>
      <c r="BU199" s="7" t="s">
        <v>1525</v>
      </c>
      <c r="BV199" s="7"/>
      <c r="BW199" s="7" t="s">
        <v>1526</v>
      </c>
      <c r="BX199" s="7" t="s">
        <v>452</v>
      </c>
      <c r="BY199" s="7"/>
      <c r="BZ199" s="7" t="s">
        <v>71</v>
      </c>
      <c r="CA199" s="7" t="s">
        <v>71</v>
      </c>
      <c r="CB199" s="7"/>
      <c r="CC199" s="7"/>
      <c r="CD199" s="7"/>
      <c r="CE199" s="7"/>
      <c r="CF199" s="7"/>
      <c r="CG199" s="7" t="s">
        <v>1514</v>
      </c>
      <c r="CH199" s="7" t="s">
        <v>99</v>
      </c>
      <c r="CI199" s="7" t="s">
        <v>71</v>
      </c>
      <c r="CJ199" s="7"/>
      <c r="CK199" s="7"/>
      <c r="CL199" s="7"/>
      <c r="CM199" s="7"/>
      <c r="CN199" s="7"/>
      <c r="CO199" s="7" t="s">
        <v>1528</v>
      </c>
      <c r="CP199" s="7"/>
      <c r="CQ199" s="7" t="s">
        <v>1529</v>
      </c>
      <c r="CR199" s="7" t="s">
        <v>1530</v>
      </c>
    </row>
    <row r="200" spans="1:96" s="12" customFormat="1" ht="13.5" customHeight="1">
      <c r="A200" s="53"/>
      <c r="B200" s="53"/>
      <c r="C200" s="53"/>
      <c r="D200" s="53"/>
      <c r="E200" s="53"/>
      <c r="F200" s="30"/>
      <c r="G200" s="31"/>
      <c r="H200" s="31"/>
      <c r="I200" s="32"/>
      <c r="J200" s="30"/>
      <c r="K200" s="30"/>
      <c r="L200" s="30"/>
      <c r="M200" s="30"/>
      <c r="N200" s="30"/>
      <c r="O200" s="30"/>
      <c r="P200" s="33"/>
      <c r="Q200" s="34"/>
      <c r="R200" s="33"/>
      <c r="S200" s="30"/>
      <c r="T200" s="30"/>
      <c r="U200" s="30"/>
      <c r="V200" s="30"/>
      <c r="W200" s="30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</row>
    <row r="201" spans="1:96" s="17" customFormat="1" ht="31.5">
      <c r="A201" s="13"/>
      <c r="B201" s="13"/>
      <c r="C201" s="13"/>
      <c r="D201" s="13"/>
      <c r="E201" s="13"/>
      <c r="F201" s="27" t="s">
        <v>478</v>
      </c>
      <c r="G201" s="28"/>
      <c r="H201" s="51" t="s">
        <v>512</v>
      </c>
      <c r="I201" s="51" t="s">
        <v>513</v>
      </c>
      <c r="J201" s="51" t="s">
        <v>1043</v>
      </c>
      <c r="K201" s="51" t="s">
        <v>514</v>
      </c>
      <c r="L201" s="51" t="s">
        <v>429</v>
      </c>
      <c r="M201" s="51" t="s">
        <v>430</v>
      </c>
      <c r="N201" s="51" t="s">
        <v>431</v>
      </c>
      <c r="O201" s="51" t="s">
        <v>1044</v>
      </c>
      <c r="P201" s="51" t="s">
        <v>1045</v>
      </c>
      <c r="Q201" s="51" t="s">
        <v>1046</v>
      </c>
      <c r="R201" s="51" t="s">
        <v>518</v>
      </c>
      <c r="S201" s="27" t="s">
        <v>483</v>
      </c>
      <c r="T201" s="45"/>
      <c r="U201" s="45"/>
      <c r="V201" s="45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</row>
    <row r="202" spans="1:96" s="8" customFormat="1" ht="30.75" customHeight="1">
      <c r="A202" s="7" t="s">
        <v>1614</v>
      </c>
      <c r="B202" s="7" t="s">
        <v>1047</v>
      </c>
      <c r="C202" s="7" t="s">
        <v>1627</v>
      </c>
      <c r="D202" s="7" t="s">
        <v>1628</v>
      </c>
      <c r="E202" s="7" t="s">
        <v>1629</v>
      </c>
      <c r="F202" s="7">
        <v>84.5</v>
      </c>
      <c r="G202" s="7"/>
      <c r="H202" s="7">
        <v>7</v>
      </c>
      <c r="I202" s="7">
        <v>7</v>
      </c>
      <c r="J202" s="7">
        <v>8</v>
      </c>
      <c r="K202" s="7">
        <v>17</v>
      </c>
      <c r="L202" s="7">
        <v>17</v>
      </c>
      <c r="M202" s="7">
        <v>16</v>
      </c>
      <c r="N202" s="7">
        <v>9</v>
      </c>
      <c r="O202" s="7">
        <v>9</v>
      </c>
      <c r="P202" s="7">
        <v>8</v>
      </c>
      <c r="Q202" s="7">
        <v>8.5</v>
      </c>
      <c r="R202" s="7"/>
      <c r="S202" s="7">
        <f>SUM(K202:R202)</f>
        <v>84.5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 t="s">
        <v>1067</v>
      </c>
      <c r="AP202" s="7" t="s">
        <v>73</v>
      </c>
      <c r="AQ202" s="7" t="s">
        <v>1630</v>
      </c>
      <c r="AR202" s="7" t="s">
        <v>1631</v>
      </c>
      <c r="AS202" s="7" t="s">
        <v>980</v>
      </c>
      <c r="AT202" s="7" t="s">
        <v>201</v>
      </c>
      <c r="AU202" s="7" t="s">
        <v>291</v>
      </c>
      <c r="AV202" s="7" t="s">
        <v>78</v>
      </c>
      <c r="AW202" s="7" t="s">
        <v>1632</v>
      </c>
      <c r="AX202" s="7"/>
      <c r="AY202" s="7" t="s">
        <v>1633</v>
      </c>
      <c r="AZ202" s="7"/>
      <c r="BA202" s="7"/>
      <c r="BB202" s="7" t="s">
        <v>1053</v>
      </c>
      <c r="BC202" s="7" t="s">
        <v>896</v>
      </c>
      <c r="BD202" s="7" t="s">
        <v>336</v>
      </c>
      <c r="BE202" s="7" t="s">
        <v>177</v>
      </c>
      <c r="BF202" s="7" t="s">
        <v>1634</v>
      </c>
      <c r="BG202" s="7" t="s">
        <v>106</v>
      </c>
      <c r="BH202" s="7" t="s">
        <v>557</v>
      </c>
      <c r="BI202" s="7" t="s">
        <v>177</v>
      </c>
      <c r="BJ202" s="7"/>
      <c r="BK202" s="7"/>
      <c r="BL202" s="7" t="s">
        <v>1635</v>
      </c>
      <c r="BM202" s="7"/>
      <c r="BN202" s="7" t="s">
        <v>1636</v>
      </c>
      <c r="BO202" s="7"/>
      <c r="BP202" s="7" t="s">
        <v>1637</v>
      </c>
      <c r="BQ202" s="7" t="s">
        <v>1638</v>
      </c>
      <c r="BR202" s="7" t="s">
        <v>1639</v>
      </c>
      <c r="BS202" s="7" t="s">
        <v>1640</v>
      </c>
      <c r="BT202" s="7"/>
      <c r="BU202" s="7" t="s">
        <v>1641</v>
      </c>
      <c r="BV202" s="7"/>
      <c r="BW202" s="7" t="s">
        <v>1642</v>
      </c>
      <c r="BX202" s="7" t="s">
        <v>1643</v>
      </c>
      <c r="BY202" s="7"/>
      <c r="BZ202" s="7" t="s">
        <v>71</v>
      </c>
      <c r="CA202" s="7" t="s">
        <v>71</v>
      </c>
      <c r="CB202" s="7"/>
      <c r="CC202" s="7"/>
      <c r="CD202" s="7"/>
      <c r="CE202" s="7"/>
      <c r="CF202" s="7"/>
      <c r="CG202" s="7" t="s">
        <v>1628</v>
      </c>
      <c r="CH202" s="7" t="s">
        <v>99</v>
      </c>
      <c r="CI202" s="7" t="s">
        <v>71</v>
      </c>
      <c r="CJ202" s="7"/>
      <c r="CK202" s="7"/>
      <c r="CL202" s="7"/>
      <c r="CM202" s="7"/>
      <c r="CN202" s="7"/>
      <c r="CO202" s="7" t="s">
        <v>1644</v>
      </c>
      <c r="CP202" s="7"/>
      <c r="CQ202" s="7" t="s">
        <v>1645</v>
      </c>
      <c r="CR202" s="7" t="s">
        <v>1646</v>
      </c>
    </row>
    <row r="203" spans="1:96" s="8" customFormat="1" ht="30.75" customHeight="1">
      <c r="A203" s="7" t="s">
        <v>1614</v>
      </c>
      <c r="B203" s="7" t="s">
        <v>1047</v>
      </c>
      <c r="C203" s="7">
        <v>355</v>
      </c>
      <c r="D203" s="7" t="s">
        <v>1647</v>
      </c>
      <c r="E203" s="7"/>
      <c r="F203" s="7">
        <v>79</v>
      </c>
      <c r="G203" s="7"/>
      <c r="H203" s="7">
        <v>65</v>
      </c>
      <c r="I203" s="7">
        <v>7.5</v>
      </c>
      <c r="J203" s="7">
        <v>7.5</v>
      </c>
      <c r="K203" s="7">
        <v>16</v>
      </c>
      <c r="L203" s="7">
        <v>16</v>
      </c>
      <c r="M203" s="7">
        <v>15</v>
      </c>
      <c r="N203" s="7">
        <v>7.5</v>
      </c>
      <c r="O203" s="7">
        <v>8</v>
      </c>
      <c r="P203" s="7">
        <v>8.5</v>
      </c>
      <c r="Q203" s="7">
        <v>8</v>
      </c>
      <c r="R203" s="7"/>
      <c r="S203" s="7">
        <f>SUM(K203:R203)</f>
        <v>79</v>
      </c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</row>
    <row r="204" spans="1:96" s="12" customFormat="1" ht="13.5" customHeight="1">
      <c r="A204" s="53"/>
      <c r="B204" s="53"/>
      <c r="C204" s="53"/>
      <c r="D204" s="53"/>
      <c r="E204" s="53"/>
      <c r="F204" s="30"/>
      <c r="G204" s="31"/>
      <c r="H204" s="31"/>
      <c r="I204" s="32"/>
      <c r="J204" s="30"/>
      <c r="K204" s="30"/>
      <c r="L204" s="30"/>
      <c r="M204" s="30"/>
      <c r="N204" s="30"/>
      <c r="O204" s="30"/>
      <c r="P204" s="33"/>
      <c r="Q204" s="34"/>
      <c r="R204" s="33"/>
      <c r="S204" s="30"/>
      <c r="T204" s="30"/>
      <c r="U204" s="30"/>
      <c r="V204" s="30"/>
      <c r="W204" s="30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</row>
    <row r="205" spans="1:96" s="17" customFormat="1" ht="22.5">
      <c r="A205" s="13"/>
      <c r="B205" s="13"/>
      <c r="C205" s="13"/>
      <c r="D205" s="13"/>
      <c r="E205" s="13"/>
      <c r="F205" s="55" t="s">
        <v>1648</v>
      </c>
      <c r="G205" s="18"/>
      <c r="H205" s="18"/>
      <c r="I205" s="19" t="s">
        <v>347</v>
      </c>
      <c r="J205" s="19" t="s">
        <v>348</v>
      </c>
      <c r="K205" s="19" t="s">
        <v>349</v>
      </c>
      <c r="L205" s="19" t="s">
        <v>350</v>
      </c>
      <c r="M205" s="19" t="s">
        <v>351</v>
      </c>
      <c r="N205" s="18"/>
      <c r="O205" s="18" t="s">
        <v>259</v>
      </c>
      <c r="P205" s="18"/>
      <c r="Q205" s="18"/>
      <c r="R205" s="18"/>
      <c r="S205" s="18" t="s">
        <v>9</v>
      </c>
      <c r="T205" s="18" t="s">
        <v>352</v>
      </c>
      <c r="U205" s="20"/>
      <c r="V205" s="21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</row>
    <row r="206" spans="1:96" s="8" customFormat="1" ht="30.75" customHeight="1">
      <c r="A206" s="7" t="s">
        <v>1649</v>
      </c>
      <c r="B206" s="7" t="s">
        <v>354</v>
      </c>
      <c r="C206" s="7" t="s">
        <v>1593</v>
      </c>
      <c r="D206" s="7" t="s">
        <v>1594</v>
      </c>
      <c r="E206" s="7" t="s">
        <v>1595</v>
      </c>
      <c r="F206" s="7">
        <v>67.5</v>
      </c>
      <c r="G206" s="7"/>
      <c r="H206" s="7"/>
      <c r="I206" s="7">
        <v>19.5</v>
      </c>
      <c r="J206" s="7">
        <v>13</v>
      </c>
      <c r="K206" s="7">
        <v>15</v>
      </c>
      <c r="L206" s="7">
        <v>13</v>
      </c>
      <c r="M206" s="7">
        <v>7</v>
      </c>
      <c r="N206" s="7"/>
      <c r="O206" s="7">
        <f>SUM(I206:M206)</f>
        <v>67.5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 t="s">
        <v>1067</v>
      </c>
      <c r="AP206" s="7" t="s">
        <v>73</v>
      </c>
      <c r="AQ206" s="7"/>
      <c r="AR206" s="7" t="s">
        <v>1596</v>
      </c>
      <c r="AS206" s="7" t="s">
        <v>75</v>
      </c>
      <c r="AT206" s="7" t="s">
        <v>223</v>
      </c>
      <c r="AU206" s="7" t="s">
        <v>159</v>
      </c>
      <c r="AV206" s="7" t="s">
        <v>78</v>
      </c>
      <c r="AW206" s="7"/>
      <c r="AX206" s="7"/>
      <c r="AY206" s="7"/>
      <c r="AZ206" s="7"/>
      <c r="BA206" s="7"/>
      <c r="BB206" s="7" t="s">
        <v>658</v>
      </c>
      <c r="BC206" s="7"/>
      <c r="BD206" s="7" t="s">
        <v>391</v>
      </c>
      <c r="BE206" s="7" t="s">
        <v>392</v>
      </c>
      <c r="BF206" s="7" t="s">
        <v>1274</v>
      </c>
      <c r="BG206" s="7" t="s">
        <v>83</v>
      </c>
      <c r="BH206" s="7" t="s">
        <v>1275</v>
      </c>
      <c r="BI206" s="7" t="s">
        <v>83</v>
      </c>
      <c r="BJ206" s="7"/>
      <c r="BK206" s="7"/>
      <c r="BL206" s="7" t="s">
        <v>1353</v>
      </c>
      <c r="BM206" s="7"/>
      <c r="BN206" s="7" t="s">
        <v>1597</v>
      </c>
      <c r="BO206" s="7" t="s">
        <v>1598</v>
      </c>
      <c r="BP206" s="7" t="s">
        <v>1599</v>
      </c>
      <c r="BQ206" s="7" t="s">
        <v>1600</v>
      </c>
      <c r="BR206" s="7" t="s">
        <v>1601</v>
      </c>
      <c r="BS206" s="7" t="s">
        <v>1602</v>
      </c>
      <c r="BT206" s="7"/>
      <c r="BU206" s="7" t="s">
        <v>1603</v>
      </c>
      <c r="BV206" s="7"/>
      <c r="BW206" s="7" t="s">
        <v>1604</v>
      </c>
      <c r="BX206" s="7" t="s">
        <v>252</v>
      </c>
      <c r="BY206" s="7"/>
      <c r="BZ206" s="7" t="s">
        <v>71</v>
      </c>
      <c r="CA206" s="7" t="s">
        <v>71</v>
      </c>
      <c r="CB206" s="7"/>
      <c r="CC206" s="7"/>
      <c r="CD206" s="7"/>
      <c r="CE206" s="7"/>
      <c r="CF206" s="7"/>
      <c r="CG206" s="7"/>
      <c r="CH206" s="7" t="s">
        <v>99</v>
      </c>
      <c r="CI206" s="7" t="s">
        <v>71</v>
      </c>
      <c r="CJ206" s="7"/>
      <c r="CK206" s="7"/>
      <c r="CL206" s="7"/>
      <c r="CM206" s="7"/>
      <c r="CN206" s="7"/>
      <c r="CO206" s="7" t="s">
        <v>1276</v>
      </c>
      <c r="CP206" s="7"/>
      <c r="CQ206" s="7" t="s">
        <v>1277</v>
      </c>
      <c r="CR206" s="7" t="s">
        <v>1278</v>
      </c>
    </row>
    <row r="207" spans="1:96" s="8" customFormat="1" ht="30.75" customHeight="1">
      <c r="A207" s="7" t="s">
        <v>1649</v>
      </c>
      <c r="B207" s="7" t="s">
        <v>354</v>
      </c>
      <c r="C207" s="7" t="s">
        <v>1605</v>
      </c>
      <c r="D207" s="7" t="s">
        <v>1606</v>
      </c>
      <c r="E207" s="7" t="s">
        <v>1607</v>
      </c>
      <c r="F207" s="7">
        <v>77.5</v>
      </c>
      <c r="G207" s="7"/>
      <c r="H207" s="7"/>
      <c r="I207" s="7">
        <v>24</v>
      </c>
      <c r="J207" s="7">
        <v>15</v>
      </c>
      <c r="K207" s="7">
        <v>15</v>
      </c>
      <c r="L207" s="7">
        <v>15</v>
      </c>
      <c r="M207" s="7">
        <v>8.5</v>
      </c>
      <c r="N207" s="7"/>
      <c r="O207" s="7">
        <f t="shared" ref="O207:O212" si="17">SUM(I207:M207)</f>
        <v>77.5</v>
      </c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 t="s">
        <v>1067</v>
      </c>
      <c r="AP207" s="7" t="s">
        <v>73</v>
      </c>
      <c r="AQ207" s="7" t="s">
        <v>1608</v>
      </c>
      <c r="AR207" s="7" t="s">
        <v>1609</v>
      </c>
      <c r="AS207" s="7" t="s">
        <v>75</v>
      </c>
      <c r="AT207" s="7" t="s">
        <v>201</v>
      </c>
      <c r="AU207" s="7" t="s">
        <v>159</v>
      </c>
      <c r="AV207" s="7" t="s">
        <v>78</v>
      </c>
      <c r="AW207" s="7" t="s">
        <v>1610</v>
      </c>
      <c r="AX207" s="7"/>
      <c r="AY207" s="7" t="s">
        <v>81</v>
      </c>
      <c r="AZ207" s="7"/>
      <c r="BA207" s="7"/>
      <c r="BB207" s="7"/>
      <c r="BC207" s="7"/>
      <c r="BD207" s="7" t="s">
        <v>1329</v>
      </c>
      <c r="BE207" s="7" t="s">
        <v>87</v>
      </c>
      <c r="BF207" s="7" t="s">
        <v>1611</v>
      </c>
      <c r="BG207" s="7" t="s">
        <v>1612</v>
      </c>
      <c r="BH207" s="7" t="s">
        <v>1613</v>
      </c>
      <c r="BI207" s="7" t="s">
        <v>110</v>
      </c>
      <c r="BJ207" s="7"/>
      <c r="BK207" s="7"/>
      <c r="BL207" s="7" t="s">
        <v>1160</v>
      </c>
      <c r="BM207" s="7"/>
      <c r="BN207" s="7" t="s">
        <v>1161</v>
      </c>
      <c r="BO207" s="7" t="s">
        <v>1162</v>
      </c>
      <c r="BP207" s="7" t="s">
        <v>1163</v>
      </c>
      <c r="BQ207" s="7" t="s">
        <v>1164</v>
      </c>
      <c r="BR207" s="7" t="s">
        <v>1078</v>
      </c>
      <c r="BS207" s="7" t="s">
        <v>1079</v>
      </c>
      <c r="BT207" s="7"/>
      <c r="BU207" s="7" t="s">
        <v>1165</v>
      </c>
      <c r="BV207" s="7" t="s">
        <v>1166</v>
      </c>
      <c r="BW207" s="7" t="s">
        <v>1167</v>
      </c>
      <c r="BX207" s="7" t="s">
        <v>1168</v>
      </c>
      <c r="BY207" s="7"/>
      <c r="BZ207" s="7" t="s">
        <v>71</v>
      </c>
      <c r="CA207" s="7" t="s">
        <v>71</v>
      </c>
      <c r="CB207" s="7"/>
      <c r="CC207" s="7"/>
      <c r="CD207" s="7"/>
      <c r="CE207" s="7"/>
      <c r="CF207" s="7"/>
      <c r="CG207" s="7"/>
      <c r="CH207" s="7" t="s">
        <v>99</v>
      </c>
      <c r="CI207" s="7" t="s">
        <v>71</v>
      </c>
      <c r="CJ207" s="7"/>
      <c r="CK207" s="7"/>
      <c r="CL207" s="7"/>
      <c r="CM207" s="7"/>
      <c r="CN207" s="7"/>
      <c r="CO207" s="7" t="s">
        <v>1160</v>
      </c>
      <c r="CP207" s="7"/>
      <c r="CQ207" s="7" t="s">
        <v>1161</v>
      </c>
      <c r="CR207" s="7" t="s">
        <v>1162</v>
      </c>
    </row>
    <row r="208" spans="1:96" s="8" customFormat="1" ht="30.75" customHeight="1">
      <c r="A208" s="7"/>
      <c r="B208" s="7"/>
      <c r="C208" s="7"/>
      <c r="D208" s="7"/>
      <c r="E208" s="7"/>
      <c r="F208" s="7"/>
      <c r="G208" s="7"/>
      <c r="H208" s="7"/>
      <c r="I208" s="7" t="s">
        <v>512</v>
      </c>
      <c r="J208" s="7" t="s">
        <v>513</v>
      </c>
      <c r="K208" s="7" t="s">
        <v>514</v>
      </c>
      <c r="L208" s="7" t="s">
        <v>1650</v>
      </c>
      <c r="M208" s="7" t="s">
        <v>1651</v>
      </c>
      <c r="N208" s="7" t="s">
        <v>1652</v>
      </c>
      <c r="O208" s="7" t="s">
        <v>1653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111" s="8" customFormat="1" ht="30.75" customHeight="1">
      <c r="A209" s="7" t="s">
        <v>1654</v>
      </c>
      <c r="B209" s="7" t="s">
        <v>520</v>
      </c>
      <c r="C209" s="7" t="s">
        <v>1513</v>
      </c>
      <c r="D209" s="7" t="s">
        <v>1514</v>
      </c>
      <c r="E209" s="7" t="s">
        <v>1515</v>
      </c>
      <c r="F209" s="7">
        <v>78.5</v>
      </c>
      <c r="G209" s="7"/>
      <c r="H209" s="7"/>
      <c r="I209" s="7">
        <v>15</v>
      </c>
      <c r="J209" s="7">
        <v>16</v>
      </c>
      <c r="K209" s="7">
        <v>15</v>
      </c>
      <c r="L209" s="7">
        <v>8</v>
      </c>
      <c r="M209" s="7">
        <v>7.5</v>
      </c>
      <c r="N209" s="7">
        <v>9</v>
      </c>
      <c r="O209" s="7">
        <v>8</v>
      </c>
      <c r="P209" s="7">
        <f>SUM(I209:O209)</f>
        <v>78.5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 t="s">
        <v>1067</v>
      </c>
      <c r="AP209" s="7" t="s">
        <v>73</v>
      </c>
      <c r="AQ209" s="7" t="s">
        <v>1516</v>
      </c>
      <c r="AR209" s="7" t="s">
        <v>1517</v>
      </c>
      <c r="AS209" s="7" t="s">
        <v>106</v>
      </c>
      <c r="AT209" s="7" t="s">
        <v>76</v>
      </c>
      <c r="AU209" s="7" t="s">
        <v>159</v>
      </c>
      <c r="AV209" s="7" t="s">
        <v>160</v>
      </c>
      <c r="AW209" s="7" t="s">
        <v>1518</v>
      </c>
      <c r="AX209" s="7" t="s">
        <v>920</v>
      </c>
      <c r="AY209" s="7" t="s">
        <v>640</v>
      </c>
      <c r="AZ209" s="7" t="s">
        <v>920</v>
      </c>
      <c r="BA209" s="7" t="s">
        <v>149</v>
      </c>
      <c r="BB209" s="7"/>
      <c r="BC209" s="7"/>
      <c r="BD209" s="7" t="s">
        <v>665</v>
      </c>
      <c r="BE209" s="7" t="s">
        <v>666</v>
      </c>
      <c r="BF209" s="7" t="s">
        <v>1519</v>
      </c>
      <c r="BG209" s="7" t="s">
        <v>75</v>
      </c>
      <c r="BH209" s="7" t="s">
        <v>281</v>
      </c>
      <c r="BI209" s="7" t="s">
        <v>177</v>
      </c>
      <c r="BJ209" s="7"/>
      <c r="BK209" s="7"/>
      <c r="BL209" s="7" t="s">
        <v>1138</v>
      </c>
      <c r="BM209" s="7"/>
      <c r="BN209" s="7" t="s">
        <v>1520</v>
      </c>
      <c r="BO209" s="7"/>
      <c r="BP209" s="7" t="s">
        <v>1521</v>
      </c>
      <c r="BQ209" s="7" t="s">
        <v>1522</v>
      </c>
      <c r="BR209" s="7" t="s">
        <v>1523</v>
      </c>
      <c r="BS209" s="7" t="s">
        <v>1524</v>
      </c>
      <c r="BT209" s="7"/>
      <c r="BU209" s="7" t="s">
        <v>1525</v>
      </c>
      <c r="BV209" s="7"/>
      <c r="BW209" s="7" t="s">
        <v>1526</v>
      </c>
      <c r="BX209" s="7" t="s">
        <v>452</v>
      </c>
      <c r="BY209" s="7"/>
      <c r="BZ209" s="7" t="s">
        <v>71</v>
      </c>
      <c r="CA209" s="7" t="s">
        <v>71</v>
      </c>
      <c r="CB209" s="7"/>
      <c r="CC209" s="7"/>
      <c r="CD209" s="7"/>
      <c r="CE209" s="7"/>
      <c r="CF209" s="7"/>
      <c r="CG209" s="7" t="s">
        <v>1514</v>
      </c>
      <c r="CH209" s="7" t="s">
        <v>99</v>
      </c>
      <c r="CI209" s="7" t="s">
        <v>71</v>
      </c>
      <c r="CJ209" s="7"/>
      <c r="CK209" s="7"/>
      <c r="CL209" s="7"/>
      <c r="CM209" s="7"/>
      <c r="CN209" s="7"/>
      <c r="CO209" s="7" t="s">
        <v>1528</v>
      </c>
      <c r="CP209" s="7"/>
      <c r="CQ209" s="7" t="s">
        <v>1529</v>
      </c>
      <c r="CR209" s="7" t="s">
        <v>1530</v>
      </c>
    </row>
    <row r="210" spans="1:111" s="12" customFormat="1" ht="13.5" customHeight="1">
      <c r="A210" s="53"/>
      <c r="B210" s="53"/>
      <c r="C210" s="53"/>
      <c r="D210" s="53"/>
      <c r="E210" s="53"/>
      <c r="F210" s="30"/>
      <c r="G210" s="31"/>
      <c r="H210" s="31"/>
      <c r="I210" s="32"/>
      <c r="J210" s="30"/>
      <c r="K210" s="30"/>
      <c r="L210" s="30"/>
      <c r="M210" s="30"/>
      <c r="N210" s="30"/>
      <c r="O210" s="30"/>
      <c r="P210" s="33"/>
      <c r="Q210" s="34"/>
      <c r="R210" s="33"/>
      <c r="S210" s="30"/>
      <c r="T210" s="30"/>
      <c r="U210" s="30"/>
      <c r="V210" s="30"/>
      <c r="W210" s="30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</row>
    <row r="211" spans="1:111" s="8" customFormat="1" ht="30.75" customHeight="1">
      <c r="A211" s="7" t="s">
        <v>1654</v>
      </c>
      <c r="B211" s="7" t="s">
        <v>522</v>
      </c>
      <c r="C211" s="7" t="s">
        <v>1531</v>
      </c>
      <c r="D211" s="7" t="s">
        <v>1532</v>
      </c>
      <c r="E211" s="7" t="s">
        <v>1533</v>
      </c>
      <c r="F211" s="7">
        <v>70.5</v>
      </c>
      <c r="G211" s="7"/>
      <c r="H211" s="7"/>
      <c r="I211" s="7">
        <v>12</v>
      </c>
      <c r="J211" s="7">
        <v>14</v>
      </c>
      <c r="K211" s="7">
        <v>15</v>
      </c>
      <c r="L211" s="7">
        <v>7.5</v>
      </c>
      <c r="M211" s="7">
        <v>7</v>
      </c>
      <c r="N211" s="7">
        <v>8</v>
      </c>
      <c r="O211" s="7">
        <v>7</v>
      </c>
      <c r="P211" s="7">
        <f t="shared" ref="P211:P214" si="18">SUM(I211:O211)</f>
        <v>70.5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 t="s">
        <v>1067</v>
      </c>
      <c r="AP211" s="7" t="s">
        <v>73</v>
      </c>
      <c r="AQ211" s="7" t="s">
        <v>1534</v>
      </c>
      <c r="AR211" s="7" t="s">
        <v>1535</v>
      </c>
      <c r="AS211" s="7" t="s">
        <v>75</v>
      </c>
      <c r="AT211" s="7" t="s">
        <v>76</v>
      </c>
      <c r="AU211" s="7" t="s">
        <v>159</v>
      </c>
      <c r="AV211" s="7" t="s">
        <v>160</v>
      </c>
      <c r="AW211" s="7" t="s">
        <v>1536</v>
      </c>
      <c r="AX211" s="7" t="s">
        <v>185</v>
      </c>
      <c r="AY211" s="7" t="s">
        <v>1537</v>
      </c>
      <c r="AZ211" s="7"/>
      <c r="BA211" s="7" t="s">
        <v>904</v>
      </c>
      <c r="BB211" s="7"/>
      <c r="BC211" s="7"/>
      <c r="BD211" s="7" t="s">
        <v>281</v>
      </c>
      <c r="BE211" s="7" t="s">
        <v>177</v>
      </c>
      <c r="BF211" s="7" t="s">
        <v>1538</v>
      </c>
      <c r="BG211" s="7" t="s">
        <v>809</v>
      </c>
      <c r="BH211" s="7" t="s">
        <v>782</v>
      </c>
      <c r="BI211" s="7" t="s">
        <v>177</v>
      </c>
      <c r="BJ211" s="7"/>
      <c r="BK211" s="7"/>
      <c r="BL211" s="7" t="s">
        <v>1539</v>
      </c>
      <c r="BM211" s="7"/>
      <c r="BN211" s="7" t="s">
        <v>1540</v>
      </c>
      <c r="BO211" s="7" t="s">
        <v>1541</v>
      </c>
      <c r="BP211" s="7" t="s">
        <v>1542</v>
      </c>
      <c r="BQ211" s="7" t="s">
        <v>1543</v>
      </c>
      <c r="BR211" s="7" t="s">
        <v>1544</v>
      </c>
      <c r="BS211" s="7" t="s">
        <v>1545</v>
      </c>
      <c r="BT211" s="7"/>
      <c r="BU211" s="7" t="s">
        <v>1546</v>
      </c>
      <c r="BV211" s="7"/>
      <c r="BW211" s="7" t="s">
        <v>1547</v>
      </c>
      <c r="BX211" s="7" t="s">
        <v>1341</v>
      </c>
      <c r="BY211" s="7"/>
      <c r="BZ211" s="7" t="s">
        <v>71</v>
      </c>
      <c r="CA211" s="7" t="s">
        <v>71</v>
      </c>
      <c r="CB211" s="7"/>
      <c r="CC211" s="7"/>
      <c r="CD211" s="7"/>
      <c r="CE211" s="7"/>
      <c r="CF211" s="7"/>
      <c r="CG211" s="7"/>
      <c r="CH211" s="7" t="s">
        <v>99</v>
      </c>
      <c r="CI211" s="7" t="s">
        <v>71</v>
      </c>
      <c r="CJ211" s="7"/>
      <c r="CK211" s="7"/>
      <c r="CL211" s="7"/>
      <c r="CM211" s="7"/>
      <c r="CN211" s="7"/>
      <c r="CO211" s="7" t="s">
        <v>1539</v>
      </c>
      <c r="CP211" s="7"/>
      <c r="CQ211" s="7" t="s">
        <v>1540</v>
      </c>
      <c r="CR211" s="7" t="s">
        <v>1541</v>
      </c>
    </row>
    <row r="212" spans="1:111" s="8" customFormat="1" ht="30.75" customHeight="1">
      <c r="A212" s="7" t="s">
        <v>1654</v>
      </c>
      <c r="B212" s="7" t="s">
        <v>522</v>
      </c>
      <c r="C212" s="7" t="s">
        <v>1615</v>
      </c>
      <c r="D212" s="7" t="s">
        <v>1616</v>
      </c>
      <c r="E212" s="7" t="s">
        <v>1617</v>
      </c>
      <c r="F212" s="7" t="s">
        <v>103</v>
      </c>
      <c r="G212" s="7"/>
      <c r="H212" s="7"/>
      <c r="I212" s="7"/>
      <c r="J212" s="7"/>
      <c r="K212" s="7"/>
      <c r="L212" s="7"/>
      <c r="M212" s="7"/>
      <c r="N212" s="7"/>
      <c r="O212" s="7">
        <f t="shared" si="17"/>
        <v>0</v>
      </c>
      <c r="P212" s="7">
        <f t="shared" si="18"/>
        <v>0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 t="s">
        <v>1067</v>
      </c>
      <c r="AP212" s="7" t="s">
        <v>73</v>
      </c>
      <c r="AQ212" s="7" t="s">
        <v>1618</v>
      </c>
      <c r="AR212" s="7" t="s">
        <v>1619</v>
      </c>
      <c r="AS212" s="7" t="s">
        <v>1620</v>
      </c>
      <c r="AT212" s="7" t="s">
        <v>76</v>
      </c>
      <c r="AU212" s="7" t="s">
        <v>159</v>
      </c>
      <c r="AV212" s="7" t="s">
        <v>78</v>
      </c>
      <c r="AW212" s="7" t="s">
        <v>1621</v>
      </c>
      <c r="AX212" s="7"/>
      <c r="AY212" s="7" t="s">
        <v>237</v>
      </c>
      <c r="AZ212" s="7"/>
      <c r="BA212" s="7"/>
      <c r="BB212" s="7" t="s">
        <v>1622</v>
      </c>
      <c r="BC212" s="7" t="s">
        <v>1622</v>
      </c>
      <c r="BD212" s="7" t="s">
        <v>1623</v>
      </c>
      <c r="BE212" s="7" t="s">
        <v>83</v>
      </c>
      <c r="BF212" s="7" t="s">
        <v>1624</v>
      </c>
      <c r="BG212" s="7" t="s">
        <v>1409</v>
      </c>
      <c r="BH212" s="7" t="s">
        <v>133</v>
      </c>
      <c r="BI212" s="7" t="s">
        <v>83</v>
      </c>
      <c r="BJ212" s="7"/>
      <c r="BK212" s="7"/>
      <c r="BL212" s="7"/>
      <c r="BM212" s="7"/>
      <c r="BN212" s="7" t="s">
        <v>1075</v>
      </c>
      <c r="BO212" s="7"/>
      <c r="BP212" s="7" t="s">
        <v>1076</v>
      </c>
      <c r="BQ212" s="7" t="s">
        <v>1077</v>
      </c>
      <c r="BR212" s="7" t="s">
        <v>1078</v>
      </c>
      <c r="BS212" s="7" t="s">
        <v>1079</v>
      </c>
      <c r="BT212" s="7"/>
      <c r="BU212" s="7" t="s">
        <v>1080</v>
      </c>
      <c r="BV212" s="7"/>
      <c r="BW212" s="7" t="s">
        <v>1081</v>
      </c>
      <c r="BX212" s="7" t="s">
        <v>183</v>
      </c>
      <c r="BY212" s="7"/>
      <c r="BZ212" s="7" t="s">
        <v>71</v>
      </c>
      <c r="CA212" s="7" t="s">
        <v>71</v>
      </c>
      <c r="CB212" s="7"/>
      <c r="CC212" s="7"/>
      <c r="CD212" s="7"/>
      <c r="CE212" s="7"/>
      <c r="CF212" s="7"/>
      <c r="CG212" s="7"/>
      <c r="CH212" s="7" t="s">
        <v>99</v>
      </c>
      <c r="CI212" s="7" t="s">
        <v>71</v>
      </c>
      <c r="CJ212" s="7"/>
      <c r="CK212" s="7"/>
      <c r="CL212" s="7"/>
      <c r="CM212" s="7"/>
      <c r="CN212" s="7"/>
      <c r="CO212" s="7" t="s">
        <v>1625</v>
      </c>
      <c r="CP212" s="7"/>
      <c r="CQ212" s="7" t="s">
        <v>1626</v>
      </c>
      <c r="CR212" s="7"/>
    </row>
    <row r="213" spans="1:111" s="8" customFormat="1" ht="30.75" customHeight="1">
      <c r="A213" s="7" t="s">
        <v>1654</v>
      </c>
      <c r="B213" s="7" t="s">
        <v>522</v>
      </c>
      <c r="C213" s="7" t="s">
        <v>1655</v>
      </c>
      <c r="D213" s="7" t="s">
        <v>1656</v>
      </c>
      <c r="E213" s="7" t="s">
        <v>1657</v>
      </c>
      <c r="F213" s="7">
        <v>75.5</v>
      </c>
      <c r="G213" s="7"/>
      <c r="H213" s="7"/>
      <c r="I213" s="7">
        <v>14</v>
      </c>
      <c r="J213" s="7">
        <v>15</v>
      </c>
      <c r="K213" s="7">
        <v>17</v>
      </c>
      <c r="L213" s="7">
        <v>7.5</v>
      </c>
      <c r="M213" s="7">
        <v>7</v>
      </c>
      <c r="N213" s="7">
        <v>7.5</v>
      </c>
      <c r="O213" s="7">
        <v>7.5</v>
      </c>
      <c r="P213" s="7">
        <f t="shared" si="18"/>
        <v>75.5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 t="s">
        <v>1067</v>
      </c>
      <c r="AP213" s="7" t="s">
        <v>73</v>
      </c>
      <c r="AQ213" s="7" t="s">
        <v>1658</v>
      </c>
      <c r="AR213" s="7" t="s">
        <v>1659</v>
      </c>
      <c r="AS213" s="7" t="s">
        <v>1660</v>
      </c>
      <c r="AT213" s="7" t="s">
        <v>76</v>
      </c>
      <c r="AU213" s="7" t="s">
        <v>291</v>
      </c>
      <c r="AV213" s="7" t="s">
        <v>172</v>
      </c>
      <c r="AW213" s="7"/>
      <c r="AX213" s="7"/>
      <c r="AY213" s="7" t="s">
        <v>1661</v>
      </c>
      <c r="AZ213" s="7"/>
      <c r="BA213" s="7"/>
      <c r="BB213" s="7" t="s">
        <v>1662</v>
      </c>
      <c r="BC213" s="7" t="s">
        <v>1662</v>
      </c>
      <c r="BD213" s="7" t="s">
        <v>82</v>
      </c>
      <c r="BE213" s="7" t="s">
        <v>83</v>
      </c>
      <c r="BF213" s="7" t="s">
        <v>1663</v>
      </c>
      <c r="BG213" s="7" t="s">
        <v>320</v>
      </c>
      <c r="BH213" s="7" t="s">
        <v>498</v>
      </c>
      <c r="BI213" s="7" t="s">
        <v>177</v>
      </c>
      <c r="BJ213" s="7"/>
      <c r="BK213" s="7"/>
      <c r="BL213" s="7" t="s">
        <v>1089</v>
      </c>
      <c r="BM213" s="7"/>
      <c r="BN213" s="7" t="s">
        <v>1090</v>
      </c>
      <c r="BO213" s="7"/>
      <c r="BP213" s="7" t="s">
        <v>1091</v>
      </c>
      <c r="BQ213" s="7" t="s">
        <v>1092</v>
      </c>
      <c r="BR213" s="7" t="s">
        <v>1093</v>
      </c>
      <c r="BS213" s="7" t="s">
        <v>1094</v>
      </c>
      <c r="BT213" s="7"/>
      <c r="BU213" s="7" t="s">
        <v>1095</v>
      </c>
      <c r="BV213" s="7" t="s">
        <v>1095</v>
      </c>
      <c r="BW213" s="7" t="s">
        <v>1096</v>
      </c>
      <c r="BX213" s="7" t="s">
        <v>452</v>
      </c>
      <c r="BY213" s="7"/>
      <c r="BZ213" s="7" t="s">
        <v>71</v>
      </c>
      <c r="CA213" s="7" t="s">
        <v>71</v>
      </c>
      <c r="CB213" s="7"/>
      <c r="CC213" s="7"/>
      <c r="CD213" s="7"/>
      <c r="CE213" s="7"/>
      <c r="CF213" s="7"/>
      <c r="CG213" s="7"/>
      <c r="CH213" s="7" t="s">
        <v>99</v>
      </c>
      <c r="CI213" s="7" t="s">
        <v>71</v>
      </c>
      <c r="CJ213" s="7"/>
      <c r="CK213" s="7"/>
      <c r="CL213" s="7"/>
      <c r="CM213" s="7"/>
      <c r="CN213" s="7"/>
      <c r="CO213" s="7" t="s">
        <v>1664</v>
      </c>
      <c r="CP213" s="7"/>
      <c r="CQ213" s="7" t="s">
        <v>1665</v>
      </c>
      <c r="CR213" s="7"/>
    </row>
    <row r="214" spans="1:111" s="8" customFormat="1" ht="30.75" customHeight="1">
      <c r="A214" s="7" t="s">
        <v>1654</v>
      </c>
      <c r="B214" s="7" t="s">
        <v>522</v>
      </c>
      <c r="C214" s="7">
        <v>359</v>
      </c>
      <c r="D214" s="7" t="s">
        <v>1666</v>
      </c>
      <c r="E214" s="7"/>
      <c r="F214" s="7">
        <v>72</v>
      </c>
      <c r="G214" s="7"/>
      <c r="H214" s="7"/>
      <c r="I214" s="7">
        <v>14</v>
      </c>
      <c r="J214" s="7">
        <v>14</v>
      </c>
      <c r="K214" s="7">
        <v>15</v>
      </c>
      <c r="L214" s="7">
        <v>7.5</v>
      </c>
      <c r="M214" s="7">
        <v>7</v>
      </c>
      <c r="N214" s="7">
        <v>7.5</v>
      </c>
      <c r="O214" s="7">
        <v>7</v>
      </c>
      <c r="P214" s="7">
        <f t="shared" si="18"/>
        <v>72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</row>
    <row r="215" spans="1:111" s="12" customFormat="1" ht="13.5" customHeight="1">
      <c r="A215" s="53"/>
      <c r="B215" s="53"/>
      <c r="C215" s="53"/>
      <c r="D215" s="53"/>
      <c r="E215" s="53"/>
      <c r="F215" s="30"/>
      <c r="G215" s="31"/>
      <c r="H215" s="31"/>
      <c r="I215" s="32"/>
      <c r="J215" s="30"/>
      <c r="K215" s="30"/>
      <c r="L215" s="30"/>
      <c r="M215" s="30"/>
      <c r="N215" s="30"/>
      <c r="O215" s="30"/>
      <c r="P215" s="33"/>
      <c r="Q215" s="34"/>
      <c r="R215" s="33"/>
      <c r="S215" s="30"/>
      <c r="T215" s="30"/>
      <c r="U215" s="30"/>
      <c r="V215" s="30"/>
      <c r="W215" s="30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</row>
    <row r="216" spans="1:111" s="17" customFormat="1" ht="31.5">
      <c r="A216" s="13"/>
      <c r="B216" s="13"/>
      <c r="C216" s="13"/>
      <c r="D216" s="13"/>
      <c r="E216" s="13"/>
      <c r="F216" s="56" t="s">
        <v>1667</v>
      </c>
      <c r="G216" s="28"/>
      <c r="H216" s="51"/>
      <c r="I216" s="57" t="s">
        <v>514</v>
      </c>
      <c r="J216" s="57" t="s">
        <v>429</v>
      </c>
      <c r="K216" s="57" t="s">
        <v>430</v>
      </c>
      <c r="L216" s="57" t="s">
        <v>431</v>
      </c>
      <c r="M216" s="57" t="s">
        <v>1044</v>
      </c>
      <c r="N216" s="57" t="s">
        <v>1045</v>
      </c>
      <c r="O216" s="57" t="s">
        <v>1046</v>
      </c>
      <c r="P216" s="58"/>
      <c r="Q216" s="51" t="s">
        <v>518</v>
      </c>
      <c r="R216" s="58"/>
      <c r="S216" s="27" t="s">
        <v>483</v>
      </c>
      <c r="T216" s="45"/>
      <c r="U216" s="45"/>
      <c r="V216" s="45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</row>
    <row r="217" spans="1:111" s="8" customFormat="1" ht="30.75" customHeight="1">
      <c r="A217" s="7" t="s">
        <v>1649</v>
      </c>
      <c r="B217" s="7" t="s">
        <v>1668</v>
      </c>
      <c r="C217" s="7" t="s">
        <v>1627</v>
      </c>
      <c r="D217" s="7" t="s">
        <v>1628</v>
      </c>
      <c r="E217" s="7" t="s">
        <v>1629</v>
      </c>
      <c r="F217" s="7">
        <v>84.5</v>
      </c>
      <c r="G217" s="7"/>
      <c r="H217" s="7"/>
      <c r="I217" s="7">
        <v>17</v>
      </c>
      <c r="J217" s="7">
        <v>17</v>
      </c>
      <c r="K217" s="7">
        <v>16</v>
      </c>
      <c r="L217" s="7">
        <v>9</v>
      </c>
      <c r="M217" s="7">
        <v>9</v>
      </c>
      <c r="N217" s="7">
        <v>8</v>
      </c>
      <c r="O217" s="7">
        <v>8.5</v>
      </c>
      <c r="P217" s="7"/>
      <c r="Q217" s="7">
        <f>SUM(I217:O217)</f>
        <v>84.5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 t="s">
        <v>1067</v>
      </c>
      <c r="AP217" s="7" t="s">
        <v>73</v>
      </c>
      <c r="AQ217" s="7" t="s">
        <v>1630</v>
      </c>
      <c r="AR217" s="7" t="s">
        <v>1631</v>
      </c>
      <c r="AS217" s="7" t="s">
        <v>980</v>
      </c>
      <c r="AT217" s="7" t="s">
        <v>201</v>
      </c>
      <c r="AU217" s="7" t="s">
        <v>291</v>
      </c>
      <c r="AV217" s="7" t="s">
        <v>78</v>
      </c>
      <c r="AW217" s="7" t="s">
        <v>1632</v>
      </c>
      <c r="AX217" s="7"/>
      <c r="AY217" s="7" t="s">
        <v>1633</v>
      </c>
      <c r="AZ217" s="7"/>
      <c r="BA217" s="7"/>
      <c r="BB217" s="7" t="s">
        <v>1053</v>
      </c>
      <c r="BC217" s="7" t="s">
        <v>896</v>
      </c>
      <c r="BD217" s="7" t="s">
        <v>336</v>
      </c>
      <c r="BE217" s="7" t="s">
        <v>177</v>
      </c>
      <c r="BF217" s="7" t="s">
        <v>1634</v>
      </c>
      <c r="BG217" s="7" t="s">
        <v>106</v>
      </c>
      <c r="BH217" s="7" t="s">
        <v>557</v>
      </c>
      <c r="BI217" s="7" t="s">
        <v>177</v>
      </c>
      <c r="BJ217" s="7"/>
      <c r="BK217" s="7"/>
      <c r="BL217" s="7" t="s">
        <v>1635</v>
      </c>
      <c r="BM217" s="7"/>
      <c r="BN217" s="7" t="s">
        <v>1636</v>
      </c>
      <c r="BO217" s="7"/>
      <c r="BP217" s="7" t="s">
        <v>1637</v>
      </c>
      <c r="BQ217" s="7" t="s">
        <v>1638</v>
      </c>
      <c r="BR217" s="7" t="s">
        <v>1639</v>
      </c>
      <c r="BS217" s="7" t="s">
        <v>1640</v>
      </c>
      <c r="BT217" s="7"/>
      <c r="BU217" s="7" t="s">
        <v>1641</v>
      </c>
      <c r="BV217" s="7"/>
      <c r="BW217" s="7" t="s">
        <v>1642</v>
      </c>
      <c r="BX217" s="7" t="s">
        <v>1643</v>
      </c>
      <c r="BY217" s="7"/>
      <c r="BZ217" s="7" t="s">
        <v>71</v>
      </c>
      <c r="CA217" s="7" t="s">
        <v>71</v>
      </c>
      <c r="CB217" s="7"/>
      <c r="CC217" s="7"/>
      <c r="CD217" s="7"/>
      <c r="CE217" s="7"/>
      <c r="CF217" s="7"/>
      <c r="CG217" s="7" t="s">
        <v>1628</v>
      </c>
      <c r="CH217" s="7" t="s">
        <v>99</v>
      </c>
      <c r="CI217" s="7" t="s">
        <v>71</v>
      </c>
      <c r="CJ217" s="7"/>
      <c r="CK217" s="7"/>
      <c r="CL217" s="7"/>
      <c r="CM217" s="7"/>
      <c r="CN217" s="7"/>
      <c r="CO217" s="7" t="s">
        <v>1644</v>
      </c>
      <c r="CP217" s="7"/>
      <c r="CQ217" s="7" t="s">
        <v>1645</v>
      </c>
      <c r="CR217" s="7" t="s">
        <v>1646</v>
      </c>
    </row>
    <row r="218" spans="1:111" s="6" customFormat="1" ht="28.5" customHeight="1" thickBot="1">
      <c r="A218" s="1" t="s">
        <v>0</v>
      </c>
      <c r="B218" s="1" t="s">
        <v>1</v>
      </c>
      <c r="C218" s="1" t="s">
        <v>2</v>
      </c>
      <c r="D218" s="1" t="s">
        <v>3</v>
      </c>
      <c r="E218" s="1" t="s">
        <v>4</v>
      </c>
      <c r="F218" s="2"/>
      <c r="G218" s="2"/>
      <c r="H218" s="3" t="s">
        <v>5</v>
      </c>
      <c r="I218" s="3" t="s">
        <v>6</v>
      </c>
      <c r="J218" s="3" t="s">
        <v>7</v>
      </c>
      <c r="K218" s="2"/>
      <c r="L218" s="2"/>
      <c r="M218" s="2"/>
      <c r="N218" s="2"/>
      <c r="O218" s="2"/>
      <c r="P218" s="2"/>
      <c r="Q218" s="4" t="s">
        <v>8</v>
      </c>
      <c r="R218" s="2"/>
      <c r="S218" s="4" t="s">
        <v>9</v>
      </c>
      <c r="T218" s="2"/>
      <c r="U218" s="2"/>
      <c r="V218" s="2"/>
      <c r="W218" s="5" t="s">
        <v>10</v>
      </c>
      <c r="X218" s="5" t="s">
        <v>11</v>
      </c>
      <c r="Y218" s="1"/>
      <c r="Z218" s="1" t="s">
        <v>12</v>
      </c>
      <c r="AA218" s="1" t="s">
        <v>13</v>
      </c>
      <c r="AB218" s="1" t="s">
        <v>14</v>
      </c>
      <c r="AC218" s="1" t="s">
        <v>15</v>
      </c>
      <c r="AD218" s="1" t="s">
        <v>16</v>
      </c>
      <c r="AE218" s="1" t="s">
        <v>17</v>
      </c>
      <c r="AF218" s="1" t="s">
        <v>18</v>
      </c>
      <c r="AG218" s="1" t="s">
        <v>19</v>
      </c>
      <c r="AH218" s="1" t="s">
        <v>20</v>
      </c>
      <c r="AI218" s="1" t="s">
        <v>21</v>
      </c>
      <c r="AJ218" s="1" t="s">
        <v>22</v>
      </c>
      <c r="AK218" s="1" t="s">
        <v>23</v>
      </c>
      <c r="AL218" s="1" t="s">
        <v>24</v>
      </c>
      <c r="AM218" s="1" t="s">
        <v>25</v>
      </c>
      <c r="AN218" s="1" t="s">
        <v>26</v>
      </c>
      <c r="AO218" s="1" t="s">
        <v>27</v>
      </c>
      <c r="AP218" s="1" t="s">
        <v>28</v>
      </c>
      <c r="AQ218" s="1" t="s">
        <v>29</v>
      </c>
      <c r="AR218" s="1" t="s">
        <v>30</v>
      </c>
      <c r="AS218" s="1" t="s">
        <v>31</v>
      </c>
      <c r="AT218" s="1" t="s">
        <v>32</v>
      </c>
      <c r="AU218" s="1" t="s">
        <v>33</v>
      </c>
      <c r="AV218" s="1" t="s">
        <v>34</v>
      </c>
      <c r="AW218" s="1" t="s">
        <v>35</v>
      </c>
      <c r="AX218" s="1" t="s">
        <v>36</v>
      </c>
      <c r="AY218" s="1" t="s">
        <v>37</v>
      </c>
      <c r="AZ218" s="1" t="s">
        <v>38</v>
      </c>
      <c r="BA218" s="1" t="s">
        <v>39</v>
      </c>
      <c r="BB218" s="1" t="s">
        <v>40</v>
      </c>
      <c r="BC218" s="1" t="s">
        <v>41</v>
      </c>
      <c r="BD218" s="1" t="s">
        <v>42</v>
      </c>
      <c r="BE218" s="1" t="s">
        <v>43</v>
      </c>
      <c r="BF218" s="1" t="s">
        <v>44</v>
      </c>
      <c r="BG218" s="1" t="s">
        <v>45</v>
      </c>
      <c r="BH218" s="1" t="s">
        <v>46</v>
      </c>
      <c r="BI218" s="1" t="s">
        <v>47</v>
      </c>
      <c r="BJ218" s="1" t="s">
        <v>48</v>
      </c>
      <c r="BK218" s="1" t="s">
        <v>49</v>
      </c>
      <c r="BL218" s="1" t="s">
        <v>50</v>
      </c>
      <c r="BM218" s="1" t="s">
        <v>51</v>
      </c>
      <c r="BN218" s="1" t="s">
        <v>52</v>
      </c>
      <c r="BO218" s="1" t="s">
        <v>53</v>
      </c>
      <c r="BP218" s="1" t="s">
        <v>54</v>
      </c>
      <c r="BQ218" s="1" t="s">
        <v>55</v>
      </c>
      <c r="BR218" s="1" t="s">
        <v>56</v>
      </c>
      <c r="BS218" s="1" t="s">
        <v>57</v>
      </c>
      <c r="BT218" s="1" t="s">
        <v>58</v>
      </c>
      <c r="BU218" s="1" t="s">
        <v>59</v>
      </c>
      <c r="BV218" s="1" t="s">
        <v>60</v>
      </c>
      <c r="BW218" s="1" t="s">
        <v>61</v>
      </c>
      <c r="BX218" s="1" t="s">
        <v>62</v>
      </c>
      <c r="BY218" s="1" t="s">
        <v>63</v>
      </c>
      <c r="BZ218" s="1" t="s">
        <v>64</v>
      </c>
    </row>
    <row r="219" spans="1:111" s="8" customFormat="1" ht="35.25" customHeight="1">
      <c r="A219" s="7" t="s">
        <v>1669</v>
      </c>
      <c r="B219" s="7" t="s">
        <v>66</v>
      </c>
      <c r="C219" s="7">
        <v>500</v>
      </c>
      <c r="D219" s="7" t="s">
        <v>1670</v>
      </c>
      <c r="E219" s="7" t="s">
        <v>1671</v>
      </c>
      <c r="F219" s="7"/>
      <c r="G219" s="7"/>
      <c r="H219" s="7" t="s">
        <v>195</v>
      </c>
      <c r="I219" s="7">
        <v>72</v>
      </c>
      <c r="J219" s="7">
        <v>64</v>
      </c>
      <c r="K219" s="7"/>
      <c r="L219" s="7"/>
      <c r="M219" s="7"/>
      <c r="N219" s="7"/>
      <c r="O219" s="7"/>
      <c r="P219" s="7"/>
      <c r="Q219" s="7">
        <f>SUM(I219:J219)</f>
        <v>136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 t="s">
        <v>71</v>
      </c>
      <c r="BD219" s="7" t="s">
        <v>1672</v>
      </c>
      <c r="BE219" s="7" t="s">
        <v>73</v>
      </c>
      <c r="BF219" s="7"/>
      <c r="BG219" s="7" t="s">
        <v>1673</v>
      </c>
      <c r="BH219" s="7" t="s">
        <v>75</v>
      </c>
      <c r="BI219" s="7" t="s">
        <v>76</v>
      </c>
      <c r="BJ219" s="7" t="s">
        <v>77</v>
      </c>
      <c r="BK219" s="7" t="s">
        <v>147</v>
      </c>
      <c r="BL219" s="7" t="s">
        <v>1674</v>
      </c>
      <c r="BM219" s="7"/>
      <c r="BN219" s="7" t="s">
        <v>162</v>
      </c>
      <c r="BO219" s="7" t="s">
        <v>174</v>
      </c>
      <c r="BP219" s="7" t="s">
        <v>162</v>
      </c>
      <c r="BQ219" s="7"/>
      <c r="BR219" s="7"/>
      <c r="BS219" s="7" t="s">
        <v>281</v>
      </c>
      <c r="BT219" s="7" t="s">
        <v>177</v>
      </c>
      <c r="BU219" s="7" t="s">
        <v>1675</v>
      </c>
      <c r="BV219" s="7" t="s">
        <v>152</v>
      </c>
      <c r="BW219" s="7" t="s">
        <v>1676</v>
      </c>
      <c r="BX219" s="7" t="s">
        <v>229</v>
      </c>
      <c r="BY219" s="7"/>
      <c r="BZ219" s="7"/>
      <c r="CA219" s="7" t="s">
        <v>1677</v>
      </c>
      <c r="CB219" s="7"/>
      <c r="CC219" s="7" t="s">
        <v>1678</v>
      </c>
      <c r="CD219" s="7" t="s">
        <v>1679</v>
      </c>
      <c r="CE219" s="7" t="s">
        <v>1680</v>
      </c>
      <c r="CF219" s="7" t="s">
        <v>1681</v>
      </c>
      <c r="CG219" s="7" t="s">
        <v>1682</v>
      </c>
      <c r="CH219" s="7" t="s">
        <v>1683</v>
      </c>
      <c r="CI219" s="7"/>
      <c r="CJ219" s="7" t="s">
        <v>1684</v>
      </c>
      <c r="CK219" s="7" t="s">
        <v>1685</v>
      </c>
      <c r="CL219" s="7" t="s">
        <v>1686</v>
      </c>
      <c r="CM219" s="7" t="s">
        <v>1687</v>
      </c>
      <c r="CN219" s="7"/>
      <c r="CO219" s="7" t="s">
        <v>71</v>
      </c>
      <c r="CP219" s="7" t="s">
        <v>71</v>
      </c>
      <c r="CQ219" s="7"/>
      <c r="CR219" s="7"/>
      <c r="CS219" s="7"/>
      <c r="CT219" s="7"/>
      <c r="CU219" s="7"/>
      <c r="CV219" s="7" t="s">
        <v>1670</v>
      </c>
      <c r="CW219" s="7" t="s">
        <v>99</v>
      </c>
      <c r="CX219" s="7" t="s">
        <v>71</v>
      </c>
      <c r="CY219" s="7"/>
      <c r="CZ219" s="7"/>
      <c r="DA219" s="7"/>
      <c r="DB219" s="7"/>
      <c r="DC219" s="7"/>
      <c r="DD219" s="7" t="s">
        <v>1677</v>
      </c>
      <c r="DE219" s="7"/>
      <c r="DF219" s="7" t="s">
        <v>1678</v>
      </c>
      <c r="DG219" s="7" t="s">
        <v>1679</v>
      </c>
    </row>
    <row r="220" spans="1:111" s="12" customFormat="1" ht="16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</row>
    <row r="221" spans="1:111" s="8" customFormat="1" ht="35.25" customHeight="1">
      <c r="A221" s="7" t="s">
        <v>1669</v>
      </c>
      <c r="B221" s="7" t="s">
        <v>525</v>
      </c>
      <c r="C221" s="7" t="s">
        <v>1688</v>
      </c>
      <c r="D221" s="7" t="s">
        <v>1689</v>
      </c>
      <c r="E221" s="7" t="s">
        <v>1690</v>
      </c>
      <c r="F221" s="7"/>
      <c r="G221" s="7"/>
      <c r="H221" s="7" t="s">
        <v>70</v>
      </c>
      <c r="I221" s="7">
        <v>77</v>
      </c>
      <c r="J221" s="7">
        <v>72</v>
      </c>
      <c r="K221" s="7"/>
      <c r="L221" s="7"/>
      <c r="M221" s="7"/>
      <c r="N221" s="7"/>
      <c r="O221" s="7"/>
      <c r="P221" s="7"/>
      <c r="Q221" s="7">
        <f t="shared" ref="Q221:Q223" si="19">SUM(I221:J221)</f>
        <v>149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 t="s">
        <v>104</v>
      </c>
      <c r="BD221" s="7" t="s">
        <v>1672</v>
      </c>
      <c r="BE221" s="7" t="s">
        <v>73</v>
      </c>
      <c r="BF221" s="7"/>
      <c r="BG221" s="7" t="s">
        <v>1691</v>
      </c>
      <c r="BH221" s="7" t="s">
        <v>75</v>
      </c>
      <c r="BI221" s="7" t="s">
        <v>201</v>
      </c>
      <c r="BJ221" s="7" t="s">
        <v>77</v>
      </c>
      <c r="BK221" s="7" t="s">
        <v>78</v>
      </c>
      <c r="BL221" s="7" t="s">
        <v>1692</v>
      </c>
      <c r="BM221" s="7"/>
      <c r="BN221" s="7" t="s">
        <v>920</v>
      </c>
      <c r="BO221" s="7"/>
      <c r="BP221" s="7"/>
      <c r="BQ221" s="7"/>
      <c r="BR221" s="7"/>
      <c r="BS221" s="7" t="s">
        <v>1693</v>
      </c>
      <c r="BT221" s="7" t="s">
        <v>320</v>
      </c>
      <c r="BU221" s="7" t="s">
        <v>1694</v>
      </c>
      <c r="BV221" s="7" t="s">
        <v>152</v>
      </c>
      <c r="BW221" s="7" t="s">
        <v>1695</v>
      </c>
      <c r="BX221" s="7" t="s">
        <v>110</v>
      </c>
      <c r="BY221" s="7"/>
      <c r="BZ221" s="7"/>
      <c r="CA221" s="7" t="s">
        <v>1696</v>
      </c>
      <c r="CB221" s="7"/>
      <c r="CC221" s="7" t="s">
        <v>1697</v>
      </c>
      <c r="CD221" s="7" t="s">
        <v>1698</v>
      </c>
      <c r="CE221" s="7" t="s">
        <v>1699</v>
      </c>
      <c r="CF221" s="7" t="s">
        <v>1700</v>
      </c>
      <c r="CG221" s="7" t="s">
        <v>1701</v>
      </c>
      <c r="CH221" s="7" t="s">
        <v>1702</v>
      </c>
      <c r="CI221" s="7"/>
      <c r="CJ221" s="7" t="s">
        <v>1703</v>
      </c>
      <c r="CK221" s="7" t="s">
        <v>1704</v>
      </c>
      <c r="CL221" s="7" t="s">
        <v>1705</v>
      </c>
      <c r="CM221" s="7" t="s">
        <v>831</v>
      </c>
      <c r="CN221" s="7"/>
      <c r="CO221" s="7" t="s">
        <v>71</v>
      </c>
      <c r="CP221" s="7" t="s">
        <v>71</v>
      </c>
      <c r="CQ221" s="7"/>
      <c r="CR221" s="7"/>
      <c r="CS221" s="7"/>
      <c r="CT221" s="7"/>
      <c r="CU221" s="7"/>
      <c r="CV221" s="7"/>
      <c r="CW221" s="7" t="s">
        <v>99</v>
      </c>
      <c r="CX221" s="7" t="s">
        <v>71</v>
      </c>
      <c r="CY221" s="7"/>
      <c r="CZ221" s="7"/>
      <c r="DA221" s="7"/>
      <c r="DB221" s="7"/>
      <c r="DC221" s="7"/>
      <c r="DD221" s="7" t="s">
        <v>1696</v>
      </c>
      <c r="DE221" s="7"/>
      <c r="DF221" s="7" t="s">
        <v>1697</v>
      </c>
      <c r="DG221" s="7" t="s">
        <v>1698</v>
      </c>
    </row>
    <row r="222" spans="1:111" s="8" customFormat="1" ht="35.25" customHeight="1">
      <c r="A222" s="7" t="s">
        <v>1669</v>
      </c>
      <c r="B222" s="7" t="s">
        <v>525</v>
      </c>
      <c r="C222" s="7" t="s">
        <v>1706</v>
      </c>
      <c r="D222" s="7" t="s">
        <v>1707</v>
      </c>
      <c r="E222" s="7" t="s">
        <v>1708</v>
      </c>
      <c r="F222" s="7"/>
      <c r="G222" s="7"/>
      <c r="H222" s="7" t="s">
        <v>70</v>
      </c>
      <c r="I222" s="7">
        <v>68</v>
      </c>
      <c r="J222" s="7">
        <v>72</v>
      </c>
      <c r="K222" s="7"/>
      <c r="L222" s="7"/>
      <c r="M222" s="7"/>
      <c r="N222" s="7"/>
      <c r="O222" s="7"/>
      <c r="P222" s="7"/>
      <c r="Q222" s="7">
        <f t="shared" si="19"/>
        <v>140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 t="s">
        <v>71</v>
      </c>
      <c r="BD222" s="7" t="s">
        <v>1672</v>
      </c>
      <c r="BE222" s="7" t="s">
        <v>73</v>
      </c>
      <c r="BF222" s="7"/>
      <c r="BG222" s="7" t="s">
        <v>1709</v>
      </c>
      <c r="BH222" s="7" t="s">
        <v>75</v>
      </c>
      <c r="BI222" s="7" t="s">
        <v>201</v>
      </c>
      <c r="BJ222" s="7" t="s">
        <v>159</v>
      </c>
      <c r="BK222" s="7" t="s">
        <v>78</v>
      </c>
      <c r="BL222" s="7" t="s">
        <v>148</v>
      </c>
      <c r="BM222" s="7" t="s">
        <v>1152</v>
      </c>
      <c r="BN222" s="7" t="s">
        <v>162</v>
      </c>
      <c r="BO222" s="7" t="s">
        <v>1152</v>
      </c>
      <c r="BP222" s="7" t="s">
        <v>81</v>
      </c>
      <c r="BQ222" s="7"/>
      <c r="BR222" s="7"/>
      <c r="BS222" s="7" t="s">
        <v>1710</v>
      </c>
      <c r="BT222" s="7" t="s">
        <v>110</v>
      </c>
      <c r="BU222" s="7" t="s">
        <v>1711</v>
      </c>
      <c r="BV222" s="7" t="s">
        <v>152</v>
      </c>
      <c r="BW222" s="7" t="s">
        <v>1712</v>
      </c>
      <c r="BX222" s="7" t="s">
        <v>110</v>
      </c>
      <c r="BY222" s="7"/>
      <c r="BZ222" s="7"/>
      <c r="CA222" s="7"/>
      <c r="CB222" s="7"/>
      <c r="CC222" s="7" t="s">
        <v>1713</v>
      </c>
      <c r="CD222" s="7" t="s">
        <v>1714</v>
      </c>
      <c r="CE222" s="7" t="s">
        <v>1715</v>
      </c>
      <c r="CF222" s="7" t="s">
        <v>1716</v>
      </c>
      <c r="CG222" s="7" t="s">
        <v>1717</v>
      </c>
      <c r="CH222" s="7" t="s">
        <v>1718</v>
      </c>
      <c r="CI222" s="7"/>
      <c r="CJ222" s="7" t="s">
        <v>1719</v>
      </c>
      <c r="CK222" s="7"/>
      <c r="CL222" s="7" t="s">
        <v>1720</v>
      </c>
      <c r="CM222" s="7" t="s">
        <v>1721</v>
      </c>
      <c r="CN222" s="7"/>
      <c r="CO222" s="7" t="s">
        <v>71</v>
      </c>
      <c r="CP222" s="7" t="s">
        <v>71</v>
      </c>
      <c r="CQ222" s="7"/>
      <c r="CR222" s="7"/>
      <c r="CS222" s="7"/>
      <c r="CT222" s="7"/>
      <c r="CU222" s="7"/>
      <c r="CV222" s="7"/>
      <c r="CW222" s="7" t="s">
        <v>99</v>
      </c>
      <c r="CX222" s="7" t="s">
        <v>71</v>
      </c>
      <c r="CY222" s="7"/>
      <c r="CZ222" s="7"/>
      <c r="DA222" s="7"/>
      <c r="DB222" s="7"/>
      <c r="DC222" s="7"/>
      <c r="DD222" s="7"/>
      <c r="DE222" s="7"/>
      <c r="DF222" s="7" t="s">
        <v>1713</v>
      </c>
      <c r="DG222" s="7" t="s">
        <v>1714</v>
      </c>
    </row>
    <row r="223" spans="1:111" s="8" customFormat="1" ht="35.25" customHeight="1">
      <c r="A223" s="7" t="s">
        <v>1669</v>
      </c>
      <c r="B223" s="7" t="s">
        <v>525</v>
      </c>
      <c r="C223" s="7" t="s">
        <v>1722</v>
      </c>
      <c r="D223" s="7" t="s">
        <v>1723</v>
      </c>
      <c r="E223" s="7" t="s">
        <v>1724</v>
      </c>
      <c r="F223" s="7"/>
      <c r="G223" s="7"/>
      <c r="H223" s="7" t="s">
        <v>70</v>
      </c>
      <c r="I223" s="7">
        <v>76</v>
      </c>
      <c r="J223" s="7">
        <v>78</v>
      </c>
      <c r="K223" s="7"/>
      <c r="L223" s="7"/>
      <c r="M223" s="7"/>
      <c r="N223" s="7"/>
      <c r="O223" s="7"/>
      <c r="P223" s="7"/>
      <c r="Q223" s="7">
        <f t="shared" si="19"/>
        <v>154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 t="s">
        <v>71</v>
      </c>
      <c r="BD223" s="7" t="s">
        <v>1672</v>
      </c>
      <c r="BE223" s="7" t="s">
        <v>73</v>
      </c>
      <c r="BF223" s="7"/>
      <c r="BG223" s="7" t="s">
        <v>1725</v>
      </c>
      <c r="BH223" s="7" t="s">
        <v>106</v>
      </c>
      <c r="BI223" s="7" t="s">
        <v>201</v>
      </c>
      <c r="BJ223" s="7" t="s">
        <v>159</v>
      </c>
      <c r="BK223" s="7" t="s">
        <v>78</v>
      </c>
      <c r="BL223" s="7" t="s">
        <v>744</v>
      </c>
      <c r="BM223" s="7"/>
      <c r="BN223" s="7" t="s">
        <v>920</v>
      </c>
      <c r="BO223" s="7"/>
      <c r="BP223" s="7" t="s">
        <v>711</v>
      </c>
      <c r="BQ223" s="7"/>
      <c r="BR223" s="7"/>
      <c r="BS223" s="7" t="s">
        <v>238</v>
      </c>
      <c r="BT223" s="7" t="s">
        <v>239</v>
      </c>
      <c r="BU223" s="7" t="s">
        <v>1726</v>
      </c>
      <c r="BV223" s="7" t="s">
        <v>75</v>
      </c>
      <c r="BW223" s="7" t="s">
        <v>746</v>
      </c>
      <c r="BX223" s="7" t="s">
        <v>320</v>
      </c>
      <c r="BY223" s="7"/>
      <c r="BZ223" s="7"/>
      <c r="CA223" s="7"/>
      <c r="CB223" s="7"/>
      <c r="CC223" s="7" t="s">
        <v>1727</v>
      </c>
      <c r="CD223" s="7"/>
      <c r="CE223" s="7" t="s">
        <v>1728</v>
      </c>
      <c r="CF223" s="7" t="s">
        <v>1729</v>
      </c>
      <c r="CG223" s="7" t="s">
        <v>1730</v>
      </c>
      <c r="CH223" s="7" t="s">
        <v>1731</v>
      </c>
      <c r="CI223" s="7"/>
      <c r="CJ223" s="7" t="s">
        <v>1732</v>
      </c>
      <c r="CK223" s="7"/>
      <c r="CL223" s="7" t="s">
        <v>1733</v>
      </c>
      <c r="CM223" s="7" t="s">
        <v>1734</v>
      </c>
      <c r="CN223" s="7"/>
      <c r="CO223" s="7" t="s">
        <v>71</v>
      </c>
      <c r="CP223" s="7" t="s">
        <v>71</v>
      </c>
      <c r="CQ223" s="7"/>
      <c r="CR223" s="7"/>
      <c r="CS223" s="7"/>
      <c r="CT223" s="7"/>
      <c r="CU223" s="7"/>
      <c r="CV223" s="7" t="s">
        <v>1723</v>
      </c>
      <c r="CW223" s="7" t="s">
        <v>99</v>
      </c>
      <c r="CX223" s="7" t="s">
        <v>71</v>
      </c>
      <c r="CY223" s="7"/>
      <c r="CZ223" s="7"/>
      <c r="DA223" s="7"/>
      <c r="DB223" s="7"/>
      <c r="DC223" s="7"/>
      <c r="DD223" s="7"/>
      <c r="DE223" s="7"/>
      <c r="DF223" s="7" t="s">
        <v>1727</v>
      </c>
      <c r="DG223" s="7"/>
    </row>
    <row r="224" spans="1:111" s="12" customFormat="1" ht="16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</row>
    <row r="225" spans="1:111" s="8" customFormat="1" ht="35.25" customHeight="1">
      <c r="A225" s="7" t="s">
        <v>1669</v>
      </c>
      <c r="B225" s="7" t="s">
        <v>1735</v>
      </c>
      <c r="C225" s="7" t="s">
        <v>1736</v>
      </c>
      <c r="D225" s="7" t="s">
        <v>1737</v>
      </c>
      <c r="E225" s="7" t="s">
        <v>1738</v>
      </c>
      <c r="F225" s="7"/>
      <c r="G225" s="7"/>
      <c r="H225" s="7" t="s">
        <v>70</v>
      </c>
      <c r="I225" s="7">
        <v>68</v>
      </c>
      <c r="J225" s="7">
        <v>72</v>
      </c>
      <c r="K225" s="7"/>
      <c r="L225" s="7"/>
      <c r="M225" s="7"/>
      <c r="N225" s="7"/>
      <c r="O225" s="7"/>
      <c r="P225" s="7"/>
      <c r="Q225" s="7">
        <f t="shared" ref="Q225:Q226" si="20">SUM(I225:J225)</f>
        <v>140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 t="s">
        <v>71</v>
      </c>
      <c r="BD225" s="7" t="s">
        <v>1672</v>
      </c>
      <c r="BE225" s="7" t="s">
        <v>73</v>
      </c>
      <c r="BF225" s="7"/>
      <c r="BG225" s="7" t="s">
        <v>1739</v>
      </c>
      <c r="BH225" s="7" t="s">
        <v>962</v>
      </c>
      <c r="BI225" s="7" t="s">
        <v>1740</v>
      </c>
      <c r="BJ225" s="7" t="s">
        <v>77</v>
      </c>
      <c r="BK225" s="7" t="s">
        <v>78</v>
      </c>
      <c r="BL225" s="7" t="s">
        <v>1741</v>
      </c>
      <c r="BM225" s="7"/>
      <c r="BN225" s="7"/>
      <c r="BO225" s="7"/>
      <c r="BP225" s="7"/>
      <c r="BQ225" s="7"/>
      <c r="BR225" s="7"/>
      <c r="BS225" s="7" t="s">
        <v>1742</v>
      </c>
      <c r="BT225" s="7" t="s">
        <v>962</v>
      </c>
      <c r="BU225" s="7" t="s">
        <v>1743</v>
      </c>
      <c r="BV225" s="7" t="s">
        <v>75</v>
      </c>
      <c r="BW225" s="7" t="s">
        <v>1176</v>
      </c>
      <c r="BX225" s="7" t="s">
        <v>83</v>
      </c>
      <c r="BY225" s="7"/>
      <c r="BZ225" s="7"/>
      <c r="CA225" s="7" t="s">
        <v>1744</v>
      </c>
      <c r="CB225" s="7"/>
      <c r="CC225" s="7" t="s">
        <v>1745</v>
      </c>
      <c r="CD225" s="7" t="s">
        <v>1746</v>
      </c>
      <c r="CE225" s="7" t="s">
        <v>1747</v>
      </c>
      <c r="CF225" s="7" t="s">
        <v>1748</v>
      </c>
      <c r="CG225" s="7" t="s">
        <v>1749</v>
      </c>
      <c r="CH225" s="7" t="s">
        <v>1750</v>
      </c>
      <c r="CI225" s="7"/>
      <c r="CJ225" s="7" t="s">
        <v>1751</v>
      </c>
      <c r="CK225" s="7" t="s">
        <v>1752</v>
      </c>
      <c r="CL225" s="7" t="s">
        <v>1753</v>
      </c>
      <c r="CM225" s="7" t="s">
        <v>1687</v>
      </c>
      <c r="CN225" s="7"/>
      <c r="CO225" s="7" t="s">
        <v>71</v>
      </c>
      <c r="CP225" s="7" t="s">
        <v>71</v>
      </c>
      <c r="CQ225" s="7"/>
      <c r="CR225" s="7"/>
      <c r="CS225" s="7"/>
      <c r="CT225" s="7"/>
      <c r="CU225" s="7"/>
      <c r="CV225" s="7" t="s">
        <v>1737</v>
      </c>
      <c r="CW225" s="7" t="s">
        <v>99</v>
      </c>
      <c r="CX225" s="7" t="s">
        <v>71</v>
      </c>
      <c r="CY225" s="7"/>
      <c r="CZ225" s="7"/>
      <c r="DA225" s="7"/>
      <c r="DB225" s="7"/>
      <c r="DC225" s="7"/>
      <c r="DD225" s="7" t="s">
        <v>1744</v>
      </c>
      <c r="DE225" s="7"/>
      <c r="DF225" s="7" t="s">
        <v>1745</v>
      </c>
      <c r="DG225" s="7" t="s">
        <v>1746</v>
      </c>
    </row>
    <row r="226" spans="1:111" s="8" customFormat="1" ht="35.25" customHeight="1">
      <c r="A226" s="7" t="s">
        <v>1669</v>
      </c>
      <c r="B226" s="7" t="s">
        <v>1735</v>
      </c>
      <c r="C226" s="7" t="s">
        <v>1754</v>
      </c>
      <c r="D226" s="7" t="s">
        <v>1755</v>
      </c>
      <c r="E226" s="7" t="s">
        <v>1756</v>
      </c>
      <c r="F226" s="7"/>
      <c r="G226" s="7"/>
      <c r="H226" s="7" t="s">
        <v>195</v>
      </c>
      <c r="I226" s="7">
        <v>67</v>
      </c>
      <c r="J226" s="7">
        <v>65</v>
      </c>
      <c r="K226" s="7"/>
      <c r="L226" s="7"/>
      <c r="M226" s="7"/>
      <c r="N226" s="7"/>
      <c r="O226" s="7"/>
      <c r="P226" s="7"/>
      <c r="Q226" s="7">
        <f t="shared" si="20"/>
        <v>132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 t="s">
        <v>71</v>
      </c>
      <c r="BD226" s="7" t="s">
        <v>1672</v>
      </c>
      <c r="BE226" s="7" t="s">
        <v>73</v>
      </c>
      <c r="BF226" s="7"/>
      <c r="BG226" s="7" t="s">
        <v>1757</v>
      </c>
      <c r="BH226" s="7" t="s">
        <v>962</v>
      </c>
      <c r="BI226" s="7" t="s">
        <v>1740</v>
      </c>
      <c r="BJ226" s="7" t="s">
        <v>159</v>
      </c>
      <c r="BK226" s="7" t="s">
        <v>160</v>
      </c>
      <c r="BL226" s="7"/>
      <c r="BM226" s="7"/>
      <c r="BN226" s="7"/>
      <c r="BO226" s="7"/>
      <c r="BP226" s="7"/>
      <c r="BQ226" s="7" t="s">
        <v>658</v>
      </c>
      <c r="BR226" s="7"/>
      <c r="BS226" s="7" t="s">
        <v>1758</v>
      </c>
      <c r="BT226" s="7" t="s">
        <v>229</v>
      </c>
      <c r="BU226" s="7" t="s">
        <v>1759</v>
      </c>
      <c r="BV226" s="7" t="s">
        <v>320</v>
      </c>
      <c r="BW226" s="7" t="s">
        <v>1760</v>
      </c>
      <c r="BX226" s="7" t="s">
        <v>83</v>
      </c>
      <c r="BY226" s="7"/>
      <c r="BZ226" s="7"/>
      <c r="CA226" s="7" t="s">
        <v>1744</v>
      </c>
      <c r="CB226" s="7"/>
      <c r="CC226" s="7" t="s">
        <v>1745</v>
      </c>
      <c r="CD226" s="7" t="s">
        <v>1746</v>
      </c>
      <c r="CE226" s="7" t="s">
        <v>1747</v>
      </c>
      <c r="CF226" s="7" t="s">
        <v>1748</v>
      </c>
      <c r="CG226" s="7" t="s">
        <v>1749</v>
      </c>
      <c r="CH226" s="7" t="s">
        <v>1750</v>
      </c>
      <c r="CI226" s="7"/>
      <c r="CJ226" s="7" t="s">
        <v>1751</v>
      </c>
      <c r="CK226" s="7" t="s">
        <v>1752</v>
      </c>
      <c r="CL226" s="7" t="s">
        <v>1753</v>
      </c>
      <c r="CM226" s="7" t="s">
        <v>1687</v>
      </c>
      <c r="CN226" s="7"/>
      <c r="CO226" s="7" t="s">
        <v>71</v>
      </c>
      <c r="CP226" s="7" t="s">
        <v>71</v>
      </c>
      <c r="CQ226" s="7"/>
      <c r="CR226" s="7"/>
      <c r="CS226" s="7"/>
      <c r="CT226" s="7"/>
      <c r="CU226" s="7"/>
      <c r="CV226" s="7"/>
      <c r="CW226" s="7" t="s">
        <v>99</v>
      </c>
      <c r="CX226" s="7" t="s">
        <v>71</v>
      </c>
      <c r="CY226" s="7"/>
      <c r="CZ226" s="7"/>
      <c r="DA226" s="7"/>
      <c r="DB226" s="7"/>
      <c r="DC226" s="7"/>
      <c r="DD226" s="7" t="s">
        <v>1761</v>
      </c>
      <c r="DE226" s="7"/>
      <c r="DF226" s="7" t="s">
        <v>1762</v>
      </c>
      <c r="DG226" s="7"/>
    </row>
    <row r="227" spans="1:111" s="12" customFormat="1" ht="16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</row>
    <row r="228" spans="1:111" s="8" customFormat="1" ht="35.25" customHeight="1">
      <c r="A228" s="7" t="s">
        <v>1669</v>
      </c>
      <c r="B228" s="7" t="s">
        <v>218</v>
      </c>
      <c r="C228" s="7"/>
      <c r="D228" s="7" t="s">
        <v>1763</v>
      </c>
      <c r="E228" s="7" t="s">
        <v>1764</v>
      </c>
      <c r="F228" s="7"/>
      <c r="G228" s="7"/>
      <c r="H228" s="7" t="s">
        <v>195</v>
      </c>
      <c r="I228" s="7">
        <v>62</v>
      </c>
      <c r="J228" s="7">
        <v>60</v>
      </c>
      <c r="K228" s="7"/>
      <c r="L228" s="7"/>
      <c r="M228" s="7"/>
      <c r="N228" s="7"/>
      <c r="O228" s="7"/>
      <c r="P228" s="7"/>
      <c r="Q228" s="7">
        <f>SUM(I228:J228)</f>
        <v>122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 t="s">
        <v>71</v>
      </c>
      <c r="BD228" s="7" t="s">
        <v>1672</v>
      </c>
      <c r="BE228" s="7" t="s">
        <v>73</v>
      </c>
      <c r="BF228" s="7"/>
      <c r="BG228" s="7" t="s">
        <v>1765</v>
      </c>
      <c r="BH228" s="7" t="s">
        <v>106</v>
      </c>
      <c r="BI228" s="7" t="s">
        <v>223</v>
      </c>
      <c r="BJ228" s="7" t="s">
        <v>159</v>
      </c>
      <c r="BK228" s="7" t="s">
        <v>1766</v>
      </c>
      <c r="BL228" s="7"/>
      <c r="BM228" s="7"/>
      <c r="BN228" s="7"/>
      <c r="BO228" s="7"/>
      <c r="BP228" s="7"/>
      <c r="BQ228" s="7" t="s">
        <v>658</v>
      </c>
      <c r="BR228" s="7"/>
      <c r="BS228" s="7" t="s">
        <v>1767</v>
      </c>
      <c r="BT228" s="7" t="s">
        <v>537</v>
      </c>
      <c r="BU228" s="7" t="s">
        <v>1768</v>
      </c>
      <c r="BV228" s="7" t="s">
        <v>152</v>
      </c>
      <c r="BW228" s="7" t="s">
        <v>1769</v>
      </c>
      <c r="BX228" s="7" t="s">
        <v>110</v>
      </c>
      <c r="BY228" s="7" t="s">
        <v>73</v>
      </c>
      <c r="BZ228" s="7" t="s">
        <v>73</v>
      </c>
      <c r="CA228" s="7" t="s">
        <v>1770</v>
      </c>
      <c r="CB228" s="7"/>
      <c r="CC228" s="7" t="s">
        <v>1771</v>
      </c>
      <c r="CD228" s="7"/>
      <c r="CE228" s="7" t="s">
        <v>1772</v>
      </c>
      <c r="CF228" s="7" t="s">
        <v>1773</v>
      </c>
      <c r="CG228" s="7" t="s">
        <v>1774</v>
      </c>
      <c r="CH228" s="7" t="s">
        <v>1775</v>
      </c>
      <c r="CI228" s="7"/>
      <c r="CJ228" s="7" t="s">
        <v>1776</v>
      </c>
      <c r="CK228" s="7"/>
      <c r="CL228" s="7" t="s">
        <v>1777</v>
      </c>
      <c r="CM228" s="7" t="s">
        <v>1778</v>
      </c>
      <c r="CN228" s="7"/>
      <c r="CO228" s="7" t="s">
        <v>71</v>
      </c>
      <c r="CP228" s="7" t="s">
        <v>71</v>
      </c>
      <c r="CQ228" s="7"/>
      <c r="CR228" s="7"/>
      <c r="CS228" s="7"/>
      <c r="CT228" s="7"/>
      <c r="CU228" s="7"/>
      <c r="CV228" s="7"/>
      <c r="CW228" s="7" t="s">
        <v>99</v>
      </c>
      <c r="CX228" s="7" t="s">
        <v>71</v>
      </c>
      <c r="CY228" s="7"/>
      <c r="CZ228" s="7"/>
      <c r="DA228" s="7"/>
      <c r="DB228" s="7"/>
      <c r="DC228" s="7"/>
      <c r="DD228" s="7" t="s">
        <v>1770</v>
      </c>
      <c r="DE228" s="7"/>
      <c r="DF228" s="7" t="s">
        <v>1771</v>
      </c>
      <c r="DG228" s="7"/>
    </row>
    <row r="229" spans="1:111" s="12" customFormat="1" ht="16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</row>
    <row r="230" spans="1:111" s="8" customFormat="1" ht="35.25" customHeight="1">
      <c r="A230" s="7" t="s">
        <v>1669</v>
      </c>
      <c r="B230" s="7" t="s">
        <v>196</v>
      </c>
      <c r="C230" s="7" t="s">
        <v>1779</v>
      </c>
      <c r="D230" s="7" t="s">
        <v>1780</v>
      </c>
      <c r="E230" s="7" t="s">
        <v>1781</v>
      </c>
      <c r="F230" s="7"/>
      <c r="G230" s="7"/>
      <c r="H230" s="7" t="s">
        <v>195</v>
      </c>
      <c r="I230" s="7">
        <v>68</v>
      </c>
      <c r="J230" s="7">
        <v>64</v>
      </c>
      <c r="K230" s="7"/>
      <c r="L230" s="7"/>
      <c r="M230" s="7"/>
      <c r="N230" s="7"/>
      <c r="O230" s="7"/>
      <c r="P230" s="7"/>
      <c r="Q230" s="7">
        <f t="shared" ref="Q230:Q232" si="21">SUM(I230:J230)</f>
        <v>132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 t="s">
        <v>71</v>
      </c>
      <c r="BD230" s="7" t="s">
        <v>1672</v>
      </c>
      <c r="BE230" s="7" t="s">
        <v>73</v>
      </c>
      <c r="BF230" s="7"/>
      <c r="BG230" s="7" t="s">
        <v>1782</v>
      </c>
      <c r="BH230" s="7" t="s">
        <v>75</v>
      </c>
      <c r="BI230" s="7" t="s">
        <v>201</v>
      </c>
      <c r="BJ230" s="7" t="s">
        <v>77</v>
      </c>
      <c r="BK230" s="7" t="s">
        <v>78</v>
      </c>
      <c r="BL230" s="7" t="s">
        <v>1692</v>
      </c>
      <c r="BM230" s="7"/>
      <c r="BN230" s="7" t="s">
        <v>1783</v>
      </c>
      <c r="BO230" s="7"/>
      <c r="BP230" s="7"/>
      <c r="BQ230" s="7"/>
      <c r="BR230" s="7"/>
      <c r="BS230" s="7" t="s">
        <v>1784</v>
      </c>
      <c r="BT230" s="7" t="s">
        <v>110</v>
      </c>
      <c r="BU230" s="7" t="s">
        <v>1711</v>
      </c>
      <c r="BV230" s="7" t="s">
        <v>152</v>
      </c>
      <c r="BW230" s="7" t="s">
        <v>1712</v>
      </c>
      <c r="BX230" s="7" t="s">
        <v>110</v>
      </c>
      <c r="BY230" s="7"/>
      <c r="BZ230" s="7"/>
      <c r="CA230" s="7"/>
      <c r="CB230" s="7"/>
      <c r="CC230" s="7" t="s">
        <v>1713</v>
      </c>
      <c r="CD230" s="7" t="s">
        <v>1714</v>
      </c>
      <c r="CE230" s="7" t="s">
        <v>1715</v>
      </c>
      <c r="CF230" s="7" t="s">
        <v>1716</v>
      </c>
      <c r="CG230" s="7" t="s">
        <v>1717</v>
      </c>
      <c r="CH230" s="7" t="s">
        <v>1718</v>
      </c>
      <c r="CI230" s="7"/>
      <c r="CJ230" s="7" t="s">
        <v>1719</v>
      </c>
      <c r="CK230" s="7"/>
      <c r="CL230" s="7" t="s">
        <v>1720</v>
      </c>
      <c r="CM230" s="7" t="s">
        <v>1721</v>
      </c>
      <c r="CN230" s="7"/>
      <c r="CO230" s="7" t="s">
        <v>71</v>
      </c>
      <c r="CP230" s="7" t="s">
        <v>71</v>
      </c>
      <c r="CQ230" s="7"/>
      <c r="CR230" s="7"/>
      <c r="CS230" s="7"/>
      <c r="CT230" s="7"/>
      <c r="CU230" s="7"/>
      <c r="CV230" s="7"/>
      <c r="CW230" s="7" t="s">
        <v>99</v>
      </c>
      <c r="CX230" s="7" t="s">
        <v>71</v>
      </c>
      <c r="CY230" s="7"/>
      <c r="CZ230" s="7"/>
      <c r="DA230" s="7"/>
      <c r="DB230" s="7"/>
      <c r="DC230" s="7"/>
      <c r="DD230" s="7"/>
      <c r="DE230" s="7"/>
      <c r="DF230" s="7" t="s">
        <v>1713</v>
      </c>
      <c r="DG230" s="7" t="s">
        <v>1714</v>
      </c>
    </row>
    <row r="231" spans="1:111" s="8" customFormat="1" ht="35.25" customHeight="1">
      <c r="A231" s="7" t="s">
        <v>1669</v>
      </c>
      <c r="B231" s="7" t="s">
        <v>196</v>
      </c>
      <c r="C231" s="7" t="s">
        <v>1785</v>
      </c>
      <c r="D231" s="7" t="s">
        <v>1786</v>
      </c>
      <c r="E231" s="7" t="s">
        <v>1787</v>
      </c>
      <c r="F231" s="7"/>
      <c r="G231" s="7"/>
      <c r="H231" s="7" t="s">
        <v>195</v>
      </c>
      <c r="I231" s="7">
        <v>70</v>
      </c>
      <c r="J231" s="7">
        <v>60</v>
      </c>
      <c r="K231" s="7"/>
      <c r="L231" s="7"/>
      <c r="M231" s="7"/>
      <c r="N231" s="7"/>
      <c r="O231" s="7"/>
      <c r="P231" s="7"/>
      <c r="Q231" s="7">
        <f t="shared" si="21"/>
        <v>130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 t="s">
        <v>71</v>
      </c>
      <c r="BD231" s="7" t="s">
        <v>1672</v>
      </c>
      <c r="BE231" s="7" t="s">
        <v>73</v>
      </c>
      <c r="BF231" s="7" t="s">
        <v>1788</v>
      </c>
      <c r="BG231" s="7" t="s">
        <v>1789</v>
      </c>
      <c r="BH231" s="7" t="s">
        <v>75</v>
      </c>
      <c r="BI231" s="7" t="s">
        <v>201</v>
      </c>
      <c r="BJ231" s="7" t="s">
        <v>77</v>
      </c>
      <c r="BK231" s="7" t="s">
        <v>1030</v>
      </c>
      <c r="BL231" s="7"/>
      <c r="BM231" s="7"/>
      <c r="BN231" s="7"/>
      <c r="BO231" s="7"/>
      <c r="BP231" s="7"/>
      <c r="BQ231" s="7"/>
      <c r="BR231" s="7"/>
      <c r="BS231" s="7" t="s">
        <v>1693</v>
      </c>
      <c r="BT231" s="7" t="s">
        <v>320</v>
      </c>
      <c r="BU231" s="7" t="s">
        <v>1790</v>
      </c>
      <c r="BV231" s="7" t="s">
        <v>152</v>
      </c>
      <c r="BW231" s="7" t="s">
        <v>1791</v>
      </c>
      <c r="BX231" s="7" t="s">
        <v>110</v>
      </c>
      <c r="BY231" s="7"/>
      <c r="BZ231" s="7"/>
      <c r="CA231" s="7" t="s">
        <v>1696</v>
      </c>
      <c r="CB231" s="7"/>
      <c r="CC231" s="7" t="s">
        <v>1697</v>
      </c>
      <c r="CD231" s="7" t="s">
        <v>1698</v>
      </c>
      <c r="CE231" s="7" t="s">
        <v>1699</v>
      </c>
      <c r="CF231" s="7" t="s">
        <v>1700</v>
      </c>
      <c r="CG231" s="7" t="s">
        <v>1701</v>
      </c>
      <c r="CH231" s="7" t="s">
        <v>1702</v>
      </c>
      <c r="CI231" s="7"/>
      <c r="CJ231" s="7" t="s">
        <v>1703</v>
      </c>
      <c r="CK231" s="7" t="s">
        <v>1704</v>
      </c>
      <c r="CL231" s="7" t="s">
        <v>1705</v>
      </c>
      <c r="CM231" s="7" t="s">
        <v>831</v>
      </c>
      <c r="CN231" s="7"/>
      <c r="CO231" s="7" t="s">
        <v>71</v>
      </c>
      <c r="CP231" s="7" t="s">
        <v>71</v>
      </c>
      <c r="CQ231" s="7"/>
      <c r="CR231" s="7"/>
      <c r="CS231" s="7"/>
      <c r="CT231" s="7"/>
      <c r="CU231" s="7"/>
      <c r="CV231" s="7"/>
      <c r="CW231" s="7" t="s">
        <v>99</v>
      </c>
      <c r="CX231" s="7" t="s">
        <v>71</v>
      </c>
      <c r="CY231" s="7"/>
      <c r="CZ231" s="7"/>
      <c r="DA231" s="7"/>
      <c r="DB231" s="7"/>
      <c r="DC231" s="7"/>
      <c r="DD231" s="7" t="s">
        <v>1696</v>
      </c>
      <c r="DE231" s="7"/>
      <c r="DF231" s="7" t="s">
        <v>1697</v>
      </c>
      <c r="DG231" s="7" t="s">
        <v>1698</v>
      </c>
    </row>
    <row r="232" spans="1:111" s="8" customFormat="1" ht="35.25" customHeight="1">
      <c r="A232" s="7" t="s">
        <v>1669</v>
      </c>
      <c r="B232" s="7" t="s">
        <v>196</v>
      </c>
      <c r="C232" s="7" t="s">
        <v>1792</v>
      </c>
      <c r="D232" s="7" t="s">
        <v>1793</v>
      </c>
      <c r="E232" s="7" t="s">
        <v>1794</v>
      </c>
      <c r="F232" s="7"/>
      <c r="G232" s="7"/>
      <c r="H232" s="7" t="s">
        <v>195</v>
      </c>
      <c r="I232" s="7">
        <v>70</v>
      </c>
      <c r="J232" s="7">
        <v>62</v>
      </c>
      <c r="K232" s="7"/>
      <c r="L232" s="7"/>
      <c r="M232" s="7"/>
      <c r="N232" s="7"/>
      <c r="O232" s="7"/>
      <c r="P232" s="7"/>
      <c r="Q232" s="7">
        <f t="shared" si="21"/>
        <v>132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 t="s">
        <v>104</v>
      </c>
      <c r="BD232" s="7" t="s">
        <v>1672</v>
      </c>
      <c r="BE232" s="7" t="s">
        <v>73</v>
      </c>
      <c r="BF232" s="7" t="s">
        <v>1795</v>
      </c>
      <c r="BG232" s="7" t="s">
        <v>1796</v>
      </c>
      <c r="BH232" s="7" t="s">
        <v>75</v>
      </c>
      <c r="BI232" s="7" t="s">
        <v>201</v>
      </c>
      <c r="BJ232" s="7" t="s">
        <v>159</v>
      </c>
      <c r="BK232" s="7" t="s">
        <v>78</v>
      </c>
      <c r="BL232" s="7" t="s">
        <v>148</v>
      </c>
      <c r="BM232" s="7"/>
      <c r="BN232" s="7"/>
      <c r="BO232" s="7"/>
      <c r="BP232" s="7"/>
      <c r="BQ232" s="7"/>
      <c r="BR232" s="7"/>
      <c r="BS232" s="7" t="s">
        <v>1693</v>
      </c>
      <c r="BT232" s="7" t="s">
        <v>320</v>
      </c>
      <c r="BU232" s="7" t="s">
        <v>1790</v>
      </c>
      <c r="BV232" s="7" t="s">
        <v>152</v>
      </c>
      <c r="BW232" s="7" t="s">
        <v>1791</v>
      </c>
      <c r="BX232" s="7" t="s">
        <v>110</v>
      </c>
      <c r="BY232" s="7"/>
      <c r="BZ232" s="7"/>
      <c r="CA232" s="7" t="s">
        <v>1696</v>
      </c>
      <c r="CB232" s="7"/>
      <c r="CC232" s="7" t="s">
        <v>1697</v>
      </c>
      <c r="CD232" s="7" t="s">
        <v>1698</v>
      </c>
      <c r="CE232" s="7" t="s">
        <v>1699</v>
      </c>
      <c r="CF232" s="7" t="s">
        <v>1700</v>
      </c>
      <c r="CG232" s="7" t="s">
        <v>1701</v>
      </c>
      <c r="CH232" s="7" t="s">
        <v>1702</v>
      </c>
      <c r="CI232" s="7"/>
      <c r="CJ232" s="7" t="s">
        <v>1703</v>
      </c>
      <c r="CK232" s="7" t="s">
        <v>1704</v>
      </c>
      <c r="CL232" s="7" t="s">
        <v>1705</v>
      </c>
      <c r="CM232" s="7" t="s">
        <v>831</v>
      </c>
      <c r="CN232" s="7"/>
      <c r="CO232" s="7" t="s">
        <v>71</v>
      </c>
      <c r="CP232" s="7" t="s">
        <v>71</v>
      </c>
      <c r="CQ232" s="7"/>
      <c r="CR232" s="7"/>
      <c r="CS232" s="7"/>
      <c r="CT232" s="7"/>
      <c r="CU232" s="7"/>
      <c r="CV232" s="7"/>
      <c r="CW232" s="7" t="s">
        <v>99</v>
      </c>
      <c r="CX232" s="7" t="s">
        <v>71</v>
      </c>
      <c r="CY232" s="7"/>
      <c r="CZ232" s="7"/>
      <c r="DA232" s="7"/>
      <c r="DB232" s="7"/>
      <c r="DC232" s="7"/>
      <c r="DD232" s="7" t="s">
        <v>1696</v>
      </c>
      <c r="DE232" s="7"/>
      <c r="DF232" s="7" t="s">
        <v>1697</v>
      </c>
      <c r="DG232" s="7" t="s">
        <v>1698</v>
      </c>
    </row>
    <row r="233" spans="1:111" s="12" customFormat="1" ht="16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</row>
    <row r="234" spans="1:111" s="8" customFormat="1" ht="35.25" customHeight="1">
      <c r="A234" s="7" t="s">
        <v>1669</v>
      </c>
      <c r="B234" s="7" t="s">
        <v>230</v>
      </c>
      <c r="C234" s="7" t="s">
        <v>1797</v>
      </c>
      <c r="D234" s="7" t="s">
        <v>1798</v>
      </c>
      <c r="E234" s="7" t="s">
        <v>1799</v>
      </c>
      <c r="F234" s="7"/>
      <c r="G234" s="7"/>
      <c r="H234" s="7" t="s">
        <v>70</v>
      </c>
      <c r="I234" s="7">
        <v>68</v>
      </c>
      <c r="J234" s="7">
        <v>72</v>
      </c>
      <c r="K234" s="7"/>
      <c r="L234" s="7"/>
      <c r="M234" s="7"/>
      <c r="N234" s="7"/>
      <c r="O234" s="7"/>
      <c r="P234" s="7"/>
      <c r="Q234" s="7">
        <f t="shared" ref="Q234:Q236" si="22">SUM(I234:J234)</f>
        <v>140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 t="s">
        <v>71</v>
      </c>
      <c r="BD234" s="7" t="s">
        <v>1672</v>
      </c>
      <c r="BE234" s="7" t="s">
        <v>73</v>
      </c>
      <c r="BF234" s="7" t="s">
        <v>1800</v>
      </c>
      <c r="BG234" s="7" t="s">
        <v>1801</v>
      </c>
      <c r="BH234" s="7" t="s">
        <v>75</v>
      </c>
      <c r="BI234" s="7" t="s">
        <v>201</v>
      </c>
      <c r="BJ234" s="7" t="s">
        <v>77</v>
      </c>
      <c r="BK234" s="7" t="s">
        <v>1802</v>
      </c>
      <c r="BL234" s="7"/>
      <c r="BM234" s="7"/>
      <c r="BN234" s="7"/>
      <c r="BO234" s="7"/>
      <c r="BP234" s="7"/>
      <c r="BQ234" s="7"/>
      <c r="BR234" s="7"/>
      <c r="BS234" s="7" t="s">
        <v>238</v>
      </c>
      <c r="BT234" s="7" t="s">
        <v>239</v>
      </c>
      <c r="BU234" s="7" t="s">
        <v>1803</v>
      </c>
      <c r="BV234" s="7" t="s">
        <v>1804</v>
      </c>
      <c r="BW234" s="7" t="s">
        <v>1805</v>
      </c>
      <c r="BX234" s="7" t="s">
        <v>83</v>
      </c>
      <c r="BY234" s="7"/>
      <c r="BZ234" s="7"/>
      <c r="CA234" s="7" t="s">
        <v>1806</v>
      </c>
      <c r="CB234" s="7"/>
      <c r="CC234" s="7" t="s">
        <v>1807</v>
      </c>
      <c r="CD234" s="7"/>
      <c r="CE234" s="7" t="s">
        <v>1808</v>
      </c>
      <c r="CF234" s="7" t="s">
        <v>1809</v>
      </c>
      <c r="CG234" s="7" t="s">
        <v>1810</v>
      </c>
      <c r="CH234" s="7" t="s">
        <v>1811</v>
      </c>
      <c r="CI234" s="7"/>
      <c r="CJ234" s="7" t="s">
        <v>1812</v>
      </c>
      <c r="CK234" s="7"/>
      <c r="CL234" s="7" t="s">
        <v>1813</v>
      </c>
      <c r="CM234" s="7" t="s">
        <v>217</v>
      </c>
      <c r="CN234" s="7"/>
      <c r="CO234" s="7" t="s">
        <v>71</v>
      </c>
      <c r="CP234" s="7" t="s">
        <v>71</v>
      </c>
      <c r="CQ234" s="7"/>
      <c r="CR234" s="7"/>
      <c r="CS234" s="7"/>
      <c r="CT234" s="7"/>
      <c r="CU234" s="7"/>
      <c r="CV234" s="7"/>
      <c r="CW234" s="7" t="s">
        <v>99</v>
      </c>
      <c r="CX234" s="7" t="s">
        <v>71</v>
      </c>
      <c r="CY234" s="7"/>
      <c r="CZ234" s="7"/>
      <c r="DA234" s="7"/>
      <c r="DB234" s="7"/>
      <c r="DC234" s="7"/>
      <c r="DD234" s="7" t="s">
        <v>1814</v>
      </c>
      <c r="DE234" s="7"/>
      <c r="DF234" s="7" t="s">
        <v>1815</v>
      </c>
      <c r="DG234" s="7"/>
    </row>
    <row r="235" spans="1:111" s="8" customFormat="1" ht="35.25" customHeight="1">
      <c r="A235" s="7" t="s">
        <v>1669</v>
      </c>
      <c r="B235" s="7" t="s">
        <v>749</v>
      </c>
      <c r="C235" s="7" t="s">
        <v>1816</v>
      </c>
      <c r="D235" s="7" t="s">
        <v>1817</v>
      </c>
      <c r="E235" s="7" t="s">
        <v>1818</v>
      </c>
      <c r="F235" s="7"/>
      <c r="G235" s="7"/>
      <c r="H235" s="7" t="s">
        <v>1819</v>
      </c>
      <c r="I235" s="7">
        <v>68</v>
      </c>
      <c r="J235" s="7">
        <v>74</v>
      </c>
      <c r="K235" s="7"/>
      <c r="L235" s="7"/>
      <c r="M235" s="7"/>
      <c r="N235" s="7"/>
      <c r="O235" s="7"/>
      <c r="P235" s="7"/>
      <c r="Q235" s="7">
        <f t="shared" si="22"/>
        <v>142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 t="s">
        <v>104</v>
      </c>
      <c r="BD235" s="7" t="s">
        <v>1672</v>
      </c>
      <c r="BE235" s="7" t="s">
        <v>73</v>
      </c>
      <c r="BF235" s="7" t="s">
        <v>1820</v>
      </c>
      <c r="BG235" s="7" t="s">
        <v>1821</v>
      </c>
      <c r="BH235" s="7" t="s">
        <v>75</v>
      </c>
      <c r="BI235" s="7" t="s">
        <v>201</v>
      </c>
      <c r="BJ235" s="7" t="s">
        <v>77</v>
      </c>
      <c r="BK235" s="7" t="s">
        <v>78</v>
      </c>
      <c r="BL235" s="7" t="s">
        <v>1822</v>
      </c>
      <c r="BM235" s="7"/>
      <c r="BN235" s="7" t="s">
        <v>226</v>
      </c>
      <c r="BO235" s="7" t="s">
        <v>1823</v>
      </c>
      <c r="BP235" s="7" t="s">
        <v>226</v>
      </c>
      <c r="BQ235" s="7"/>
      <c r="BR235" s="7"/>
      <c r="BS235" s="7" t="s">
        <v>1291</v>
      </c>
      <c r="BT235" s="7" t="s">
        <v>83</v>
      </c>
      <c r="BU235" s="7" t="s">
        <v>1790</v>
      </c>
      <c r="BV235" s="7" t="s">
        <v>152</v>
      </c>
      <c r="BW235" s="7" t="s">
        <v>1791</v>
      </c>
      <c r="BX235" s="7" t="s">
        <v>110</v>
      </c>
      <c r="BY235" s="7"/>
      <c r="BZ235" s="7"/>
      <c r="CA235" s="7" t="s">
        <v>1696</v>
      </c>
      <c r="CB235" s="7"/>
      <c r="CC235" s="7" t="s">
        <v>1697</v>
      </c>
      <c r="CD235" s="7" t="s">
        <v>1698</v>
      </c>
      <c r="CE235" s="7" t="s">
        <v>1699</v>
      </c>
      <c r="CF235" s="7" t="s">
        <v>1700</v>
      </c>
      <c r="CG235" s="7" t="s">
        <v>1701</v>
      </c>
      <c r="CH235" s="7" t="s">
        <v>1702</v>
      </c>
      <c r="CI235" s="7"/>
      <c r="CJ235" s="7" t="s">
        <v>1703</v>
      </c>
      <c r="CK235" s="7" t="s">
        <v>1704</v>
      </c>
      <c r="CL235" s="7" t="s">
        <v>1705</v>
      </c>
      <c r="CM235" s="7" t="s">
        <v>831</v>
      </c>
      <c r="CN235" s="7"/>
      <c r="CO235" s="7" t="s">
        <v>71</v>
      </c>
      <c r="CP235" s="7" t="s">
        <v>71</v>
      </c>
      <c r="CQ235" s="7"/>
      <c r="CR235" s="7"/>
      <c r="CS235" s="7"/>
      <c r="CT235" s="7"/>
      <c r="CU235" s="7"/>
      <c r="CV235" s="7"/>
      <c r="CW235" s="7" t="s">
        <v>99</v>
      </c>
      <c r="CX235" s="7" t="s">
        <v>71</v>
      </c>
      <c r="CY235" s="7"/>
      <c r="CZ235" s="7"/>
      <c r="DA235" s="7"/>
      <c r="DB235" s="7"/>
      <c r="DC235" s="7"/>
      <c r="DD235" s="7" t="s">
        <v>1696</v>
      </c>
      <c r="DE235" s="7"/>
      <c r="DF235" s="7" t="s">
        <v>1697</v>
      </c>
      <c r="DG235" s="7" t="s">
        <v>1698</v>
      </c>
    </row>
    <row r="236" spans="1:111" s="8" customFormat="1" ht="35.25" customHeight="1">
      <c r="A236" s="7" t="s">
        <v>1669</v>
      </c>
      <c r="B236" s="7" t="s">
        <v>230</v>
      </c>
      <c r="C236" s="7" t="s">
        <v>1824</v>
      </c>
      <c r="D236" s="7" t="s">
        <v>1825</v>
      </c>
      <c r="E236" s="7" t="s">
        <v>1826</v>
      </c>
      <c r="F236" s="7"/>
      <c r="G236" s="7"/>
      <c r="H236" s="7" t="s">
        <v>1819</v>
      </c>
      <c r="I236" s="7">
        <v>72</v>
      </c>
      <c r="J236" s="7">
        <v>70</v>
      </c>
      <c r="K236" s="7"/>
      <c r="L236" s="7"/>
      <c r="M236" s="7"/>
      <c r="N236" s="7"/>
      <c r="O236" s="7"/>
      <c r="P236" s="7"/>
      <c r="Q236" s="7">
        <f t="shared" si="22"/>
        <v>142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 t="s">
        <v>71</v>
      </c>
      <c r="BD236" s="7" t="s">
        <v>1672</v>
      </c>
      <c r="BE236" s="7" t="s">
        <v>73</v>
      </c>
      <c r="BF236" s="7"/>
      <c r="BG236" s="7" t="s">
        <v>1827</v>
      </c>
      <c r="BH236" s="7" t="s">
        <v>75</v>
      </c>
      <c r="BI236" s="7" t="s">
        <v>201</v>
      </c>
      <c r="BJ236" s="7" t="s">
        <v>159</v>
      </c>
      <c r="BK236" s="7" t="s">
        <v>78</v>
      </c>
      <c r="BL236" s="7" t="s">
        <v>173</v>
      </c>
      <c r="BM236" s="7"/>
      <c r="BN236" s="7" t="s">
        <v>128</v>
      </c>
      <c r="BO236" s="7" t="s">
        <v>1828</v>
      </c>
      <c r="BP236" s="7" t="s">
        <v>1829</v>
      </c>
      <c r="BQ236" s="7"/>
      <c r="BR236" s="7"/>
      <c r="BS236" s="7" t="s">
        <v>1693</v>
      </c>
      <c r="BT236" s="7" t="s">
        <v>320</v>
      </c>
      <c r="BU236" s="7" t="s">
        <v>1726</v>
      </c>
      <c r="BV236" s="7" t="s">
        <v>75</v>
      </c>
      <c r="BW236" s="7" t="s">
        <v>746</v>
      </c>
      <c r="BX236" s="7" t="s">
        <v>320</v>
      </c>
      <c r="BY236" s="7"/>
      <c r="BZ236" s="7"/>
      <c r="CA236" s="7"/>
      <c r="CB236" s="7"/>
      <c r="CC236" s="7" t="s">
        <v>1727</v>
      </c>
      <c r="CD236" s="7"/>
      <c r="CE236" s="7" t="s">
        <v>1728</v>
      </c>
      <c r="CF236" s="7" t="s">
        <v>1729</v>
      </c>
      <c r="CG236" s="7" t="s">
        <v>1730</v>
      </c>
      <c r="CH236" s="7" t="s">
        <v>1731</v>
      </c>
      <c r="CI236" s="7"/>
      <c r="CJ236" s="7" t="s">
        <v>1732</v>
      </c>
      <c r="CK236" s="7"/>
      <c r="CL236" s="7" t="s">
        <v>1830</v>
      </c>
      <c r="CM236" s="7" t="s">
        <v>217</v>
      </c>
      <c r="CN236" s="7"/>
      <c r="CO236" s="7" t="s">
        <v>71</v>
      </c>
      <c r="CP236" s="7" t="s">
        <v>71</v>
      </c>
      <c r="CQ236" s="7"/>
      <c r="CR236" s="7"/>
      <c r="CS236" s="7"/>
      <c r="CT236" s="7"/>
      <c r="CU236" s="7"/>
      <c r="CV236" s="7"/>
      <c r="CW236" s="7" t="s">
        <v>99</v>
      </c>
      <c r="CX236" s="7" t="s">
        <v>71</v>
      </c>
      <c r="CY236" s="7"/>
      <c r="CZ236" s="7"/>
      <c r="DA236" s="7"/>
      <c r="DB236" s="7"/>
      <c r="DC236" s="7"/>
      <c r="DD236" s="7"/>
      <c r="DE236" s="7"/>
      <c r="DF236" s="7" t="s">
        <v>1727</v>
      </c>
      <c r="DG236" s="7"/>
    </row>
    <row r="237" spans="1:111" s="12" customFormat="1" ht="16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</row>
    <row r="238" spans="1:111" s="17" customFormat="1" ht="24.75" customHeight="1" thickBot="1">
      <c r="A238" s="13"/>
      <c r="B238" s="13"/>
      <c r="C238" s="13"/>
      <c r="D238" s="13"/>
      <c r="E238" s="13"/>
      <c r="F238" s="14" t="s">
        <v>23</v>
      </c>
      <c r="G238" s="14" t="s">
        <v>253</v>
      </c>
      <c r="H238" s="14" t="s">
        <v>9</v>
      </c>
      <c r="I238" s="14" t="s">
        <v>6</v>
      </c>
      <c r="J238" s="14" t="s">
        <v>7</v>
      </c>
      <c r="K238" s="15"/>
      <c r="L238" s="14" t="s">
        <v>254</v>
      </c>
      <c r="M238" s="14" t="s">
        <v>255</v>
      </c>
      <c r="N238" s="14" t="s">
        <v>256</v>
      </c>
      <c r="O238" s="14" t="s">
        <v>257</v>
      </c>
      <c r="P238" s="15"/>
      <c r="Q238" s="16" t="s">
        <v>258</v>
      </c>
      <c r="R238" s="15"/>
      <c r="S238" s="16" t="s">
        <v>8</v>
      </c>
      <c r="T238" s="16" t="s">
        <v>259</v>
      </c>
      <c r="U238" s="16" t="s">
        <v>9</v>
      </c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111" s="8" customFormat="1" ht="35.25" customHeight="1">
      <c r="A239" s="7" t="s">
        <v>1831</v>
      </c>
      <c r="B239" s="7" t="s">
        <v>453</v>
      </c>
      <c r="C239" s="7" t="s">
        <v>1832</v>
      </c>
      <c r="D239" s="7" t="s">
        <v>1833</v>
      </c>
      <c r="E239" s="7" t="s">
        <v>1834</v>
      </c>
      <c r="F239" s="7">
        <v>1.59</v>
      </c>
      <c r="G239" s="7" t="s">
        <v>1835</v>
      </c>
      <c r="H239" s="7" t="s">
        <v>1836</v>
      </c>
      <c r="I239" s="7">
        <v>60</v>
      </c>
      <c r="J239" s="7">
        <v>60</v>
      </c>
      <c r="K239" s="7"/>
      <c r="L239" s="7">
        <v>60</v>
      </c>
      <c r="M239" s="7">
        <v>55</v>
      </c>
      <c r="N239" s="7">
        <v>55</v>
      </c>
      <c r="O239" s="7">
        <v>60</v>
      </c>
      <c r="P239" s="7"/>
      <c r="Q239" s="7"/>
      <c r="R239" s="7"/>
      <c r="S239" s="7">
        <f>SUM(I239:J239)</f>
        <v>120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 t="s">
        <v>71</v>
      </c>
      <c r="BD239" s="7" t="s">
        <v>1672</v>
      </c>
      <c r="BE239" s="7" t="s">
        <v>73</v>
      </c>
      <c r="BF239" s="7"/>
      <c r="BG239" s="7" t="s">
        <v>1837</v>
      </c>
      <c r="BH239" s="7" t="s">
        <v>152</v>
      </c>
      <c r="BI239" s="7" t="s">
        <v>76</v>
      </c>
      <c r="BJ239" s="7" t="s">
        <v>159</v>
      </c>
      <c r="BK239" s="7" t="s">
        <v>78</v>
      </c>
      <c r="BL239" s="7"/>
      <c r="BM239" s="7"/>
      <c r="BN239" s="7"/>
      <c r="BO239" s="7"/>
      <c r="BP239" s="7"/>
      <c r="BQ239" s="7"/>
      <c r="BR239" s="7"/>
      <c r="BS239" s="7" t="s">
        <v>1838</v>
      </c>
      <c r="BT239" s="7" t="s">
        <v>110</v>
      </c>
      <c r="BU239" s="7" t="s">
        <v>206</v>
      </c>
      <c r="BV239" s="7" t="s">
        <v>207</v>
      </c>
      <c r="BW239" s="7" t="s">
        <v>206</v>
      </c>
      <c r="BX239" s="7" t="s">
        <v>207</v>
      </c>
      <c r="BY239" s="7"/>
      <c r="BZ239" s="7"/>
      <c r="CA239" s="7" t="s">
        <v>1839</v>
      </c>
      <c r="CB239" s="7"/>
      <c r="CC239" s="7" t="s">
        <v>1840</v>
      </c>
      <c r="CD239" s="7"/>
      <c r="CE239" s="7" t="s">
        <v>1841</v>
      </c>
      <c r="CF239" s="7" t="s">
        <v>1842</v>
      </c>
      <c r="CG239" s="7" t="s">
        <v>1843</v>
      </c>
      <c r="CH239" s="7" t="s">
        <v>1844</v>
      </c>
      <c r="CI239" s="7"/>
      <c r="CJ239" s="7" t="s">
        <v>1845</v>
      </c>
      <c r="CK239" s="7"/>
      <c r="CL239" s="7" t="s">
        <v>1846</v>
      </c>
      <c r="CM239" s="7" t="s">
        <v>217</v>
      </c>
      <c r="CN239" s="7"/>
      <c r="CO239" s="7" t="s">
        <v>71</v>
      </c>
      <c r="CP239" s="7" t="s">
        <v>71</v>
      </c>
      <c r="CQ239" s="7"/>
      <c r="CR239" s="7"/>
      <c r="CS239" s="7"/>
      <c r="CT239" s="7"/>
      <c r="CU239" s="7"/>
      <c r="CV239" s="7"/>
      <c r="CW239" s="7" t="s">
        <v>99</v>
      </c>
      <c r="CX239" s="7" t="s">
        <v>71</v>
      </c>
      <c r="CY239" s="7"/>
      <c r="CZ239" s="7"/>
      <c r="DA239" s="7"/>
      <c r="DB239" s="7"/>
      <c r="DC239" s="7"/>
      <c r="DD239" s="7" t="s">
        <v>73</v>
      </c>
      <c r="DE239" s="7" t="s">
        <v>73</v>
      </c>
      <c r="DF239" s="7" t="s">
        <v>832</v>
      </c>
      <c r="DG239" s="7"/>
    </row>
    <row r="240" spans="1:111" s="12" customFormat="1" ht="16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</row>
    <row r="241" spans="1:111" s="17" customFormat="1" ht="15.75">
      <c r="A241" s="13"/>
      <c r="B241" s="13"/>
      <c r="C241" s="13"/>
      <c r="D241" s="13"/>
      <c r="E241" s="13"/>
      <c r="F241" s="37" t="s">
        <v>23</v>
      </c>
      <c r="G241" s="37" t="s">
        <v>253</v>
      </c>
      <c r="H241" s="37" t="s">
        <v>9</v>
      </c>
      <c r="I241" s="37" t="s">
        <v>6</v>
      </c>
      <c r="J241" s="37" t="s">
        <v>428</v>
      </c>
      <c r="K241" s="38"/>
      <c r="L241" s="37" t="s">
        <v>254</v>
      </c>
      <c r="M241" s="37" t="s">
        <v>255</v>
      </c>
      <c r="N241" s="37" t="s">
        <v>256</v>
      </c>
      <c r="O241" s="37" t="s">
        <v>429</v>
      </c>
      <c r="P241" s="37" t="s">
        <v>430</v>
      </c>
      <c r="Q241" s="39" t="s">
        <v>431</v>
      </c>
      <c r="R241" s="38"/>
      <c r="S241" s="39" t="s">
        <v>8</v>
      </c>
      <c r="T241" s="39" t="s">
        <v>259</v>
      </c>
      <c r="U241" s="39" t="s">
        <v>9</v>
      </c>
      <c r="V241" s="38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</row>
    <row r="242" spans="1:111" s="8" customFormat="1" ht="35.25" customHeight="1">
      <c r="A242" s="7" t="s">
        <v>1831</v>
      </c>
      <c r="B242" s="7" t="s">
        <v>1847</v>
      </c>
      <c r="C242" s="7" t="s">
        <v>1848</v>
      </c>
      <c r="D242" s="7" t="s">
        <v>1711</v>
      </c>
      <c r="E242" s="7" t="s">
        <v>1849</v>
      </c>
      <c r="F242" s="7">
        <v>1.67</v>
      </c>
      <c r="G242" s="7" t="s">
        <v>1850</v>
      </c>
      <c r="H242" s="7" t="s">
        <v>1836</v>
      </c>
      <c r="I242" s="7">
        <v>65</v>
      </c>
      <c r="J242" s="7" t="s">
        <v>1851</v>
      </c>
      <c r="K242" s="7"/>
      <c r="L242" s="7">
        <v>60</v>
      </c>
      <c r="M242" s="7">
        <v>60</v>
      </c>
      <c r="N242" s="7">
        <v>60</v>
      </c>
      <c r="O242" s="7"/>
      <c r="P242" s="7"/>
      <c r="Q242" s="7"/>
      <c r="R242" s="7"/>
      <c r="S242" s="7">
        <f>SUM(I242:J242)</f>
        <v>65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 t="s">
        <v>71</v>
      </c>
      <c r="BD242" s="7" t="s">
        <v>1672</v>
      </c>
      <c r="BE242" s="7" t="s">
        <v>73</v>
      </c>
      <c r="BF242" s="7"/>
      <c r="BG242" s="7" t="s">
        <v>1852</v>
      </c>
      <c r="BH242" s="7" t="s">
        <v>152</v>
      </c>
      <c r="BI242" s="7" t="s">
        <v>201</v>
      </c>
      <c r="BJ242" s="7" t="s">
        <v>159</v>
      </c>
      <c r="BK242" s="7" t="s">
        <v>78</v>
      </c>
      <c r="BL242" s="7"/>
      <c r="BM242" s="7"/>
      <c r="BN242" s="7"/>
      <c r="BO242" s="7"/>
      <c r="BP242" s="7"/>
      <c r="BQ242" s="7"/>
      <c r="BR242" s="7"/>
      <c r="BS242" s="7" t="s">
        <v>1712</v>
      </c>
      <c r="BT242" s="7" t="s">
        <v>110</v>
      </c>
      <c r="BU242" s="7" t="s">
        <v>206</v>
      </c>
      <c r="BV242" s="7" t="s">
        <v>207</v>
      </c>
      <c r="BW242" s="7" t="s">
        <v>206</v>
      </c>
      <c r="BX242" s="7" t="s">
        <v>207</v>
      </c>
      <c r="BY242" s="7"/>
      <c r="BZ242" s="7"/>
      <c r="CA242" s="7"/>
      <c r="CB242" s="7"/>
      <c r="CC242" s="7" t="s">
        <v>1713</v>
      </c>
      <c r="CD242" s="7" t="s">
        <v>1714</v>
      </c>
      <c r="CE242" s="7" t="s">
        <v>1715</v>
      </c>
      <c r="CF242" s="7" t="s">
        <v>1716</v>
      </c>
      <c r="CG242" s="7" t="s">
        <v>1717</v>
      </c>
      <c r="CH242" s="7" t="s">
        <v>1718</v>
      </c>
      <c r="CI242" s="7"/>
      <c r="CJ242" s="7" t="s">
        <v>1719</v>
      </c>
      <c r="CK242" s="7"/>
      <c r="CL242" s="7" t="s">
        <v>1720</v>
      </c>
      <c r="CM242" s="7" t="s">
        <v>252</v>
      </c>
      <c r="CN242" s="7"/>
      <c r="CO242" s="7" t="s">
        <v>71</v>
      </c>
      <c r="CP242" s="7" t="s">
        <v>71</v>
      </c>
      <c r="CQ242" s="7"/>
      <c r="CR242" s="7"/>
      <c r="CS242" s="7"/>
      <c r="CT242" s="7"/>
      <c r="CU242" s="7"/>
      <c r="CV242" s="7"/>
      <c r="CW242" s="7" t="s">
        <v>99</v>
      </c>
      <c r="CX242" s="7" t="s">
        <v>71</v>
      </c>
      <c r="CY242" s="7"/>
      <c r="CZ242" s="7"/>
      <c r="DA242" s="7"/>
      <c r="DB242" s="7"/>
      <c r="DC242" s="7"/>
      <c r="DD242" s="7" t="s">
        <v>73</v>
      </c>
      <c r="DE242" s="7" t="s">
        <v>73</v>
      </c>
      <c r="DF242" s="7" t="s">
        <v>832</v>
      </c>
      <c r="DG242" s="7"/>
    </row>
    <row r="243" spans="1:111" s="8" customFormat="1" ht="35.25" customHeight="1">
      <c r="A243" s="7" t="s">
        <v>1831</v>
      </c>
      <c r="B243" s="7" t="s">
        <v>1853</v>
      </c>
      <c r="C243" s="7" t="s">
        <v>1854</v>
      </c>
      <c r="D243" s="7" t="s">
        <v>1726</v>
      </c>
      <c r="E243" s="7" t="s">
        <v>1855</v>
      </c>
      <c r="F243" s="7">
        <v>1.63</v>
      </c>
      <c r="G243" s="7" t="s">
        <v>1850</v>
      </c>
      <c r="H243" s="7" t="s">
        <v>83</v>
      </c>
      <c r="I243" s="7">
        <v>70</v>
      </c>
      <c r="J243" s="7" t="s">
        <v>1851</v>
      </c>
      <c r="K243" s="7"/>
      <c r="L243" s="7">
        <v>75</v>
      </c>
      <c r="M243" s="7">
        <v>65</v>
      </c>
      <c r="N243" s="7">
        <v>75</v>
      </c>
      <c r="O243" s="7"/>
      <c r="P243" s="7"/>
      <c r="Q243" s="7"/>
      <c r="R243" s="7"/>
      <c r="S243" s="7">
        <f t="shared" ref="S243:S244" si="23">SUM(I243:J243)</f>
        <v>70</v>
      </c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 t="s">
        <v>71</v>
      </c>
      <c r="BD243" s="7" t="s">
        <v>1672</v>
      </c>
      <c r="BE243" s="7" t="s">
        <v>73</v>
      </c>
      <c r="BF243" s="7"/>
      <c r="BG243" s="7" t="s">
        <v>1856</v>
      </c>
      <c r="BH243" s="7" t="s">
        <v>75</v>
      </c>
      <c r="BI243" s="7" t="s">
        <v>201</v>
      </c>
      <c r="BJ243" s="7" t="s">
        <v>159</v>
      </c>
      <c r="BK243" s="7" t="s">
        <v>78</v>
      </c>
      <c r="BL243" s="7" t="s">
        <v>1857</v>
      </c>
      <c r="BM243" s="7" t="s">
        <v>1858</v>
      </c>
      <c r="BN243" s="7" t="s">
        <v>745</v>
      </c>
      <c r="BO243" s="7"/>
      <c r="BP243" s="7" t="s">
        <v>904</v>
      </c>
      <c r="BQ243" s="7"/>
      <c r="BR243" s="7"/>
      <c r="BS243" s="7" t="s">
        <v>746</v>
      </c>
      <c r="BT243" s="7" t="s">
        <v>320</v>
      </c>
      <c r="BU243" s="7" t="s">
        <v>1859</v>
      </c>
      <c r="BV243" s="7" t="s">
        <v>75</v>
      </c>
      <c r="BW243" s="7" t="s">
        <v>1860</v>
      </c>
      <c r="BX243" s="7" t="s">
        <v>83</v>
      </c>
      <c r="BY243" s="7"/>
      <c r="BZ243" s="7"/>
      <c r="CA243" s="7"/>
      <c r="CB243" s="7"/>
      <c r="CC243" s="7" t="s">
        <v>1727</v>
      </c>
      <c r="CD243" s="7"/>
      <c r="CE243" s="7" t="s">
        <v>1728</v>
      </c>
      <c r="CF243" s="7" t="s">
        <v>1729</v>
      </c>
      <c r="CG243" s="7" t="s">
        <v>1730</v>
      </c>
      <c r="CH243" s="7" t="s">
        <v>1731</v>
      </c>
      <c r="CI243" s="7"/>
      <c r="CJ243" s="7" t="s">
        <v>1732</v>
      </c>
      <c r="CK243" s="7"/>
      <c r="CL243" s="7" t="s">
        <v>1733</v>
      </c>
      <c r="CM243" s="7" t="s">
        <v>1734</v>
      </c>
      <c r="CN243" s="7"/>
      <c r="CO243" s="7" t="s">
        <v>71</v>
      </c>
      <c r="CP243" s="7" t="s">
        <v>71</v>
      </c>
      <c r="CQ243" s="7"/>
      <c r="CR243" s="7"/>
      <c r="CS243" s="7"/>
      <c r="CT243" s="7"/>
      <c r="CU243" s="7"/>
      <c r="CV243" s="7" t="s">
        <v>1726</v>
      </c>
      <c r="CW243" s="7" t="s">
        <v>99</v>
      </c>
      <c r="CX243" s="7" t="s">
        <v>71</v>
      </c>
      <c r="CY243" s="7"/>
      <c r="CZ243" s="7"/>
      <c r="DA243" s="7"/>
      <c r="DB243" s="7"/>
      <c r="DC243" s="7"/>
      <c r="DD243" s="7" t="s">
        <v>1861</v>
      </c>
      <c r="DE243" s="7"/>
      <c r="DF243" s="7" t="s">
        <v>1862</v>
      </c>
      <c r="DG243" s="7"/>
    </row>
    <row r="244" spans="1:111" s="8" customFormat="1" ht="35.25" customHeight="1">
      <c r="A244" s="7" t="s">
        <v>1831</v>
      </c>
      <c r="B244" s="7" t="s">
        <v>310</v>
      </c>
      <c r="C244" s="7" t="s">
        <v>1863</v>
      </c>
      <c r="D244" s="7" t="s">
        <v>1864</v>
      </c>
      <c r="E244" s="7" t="s">
        <v>1865</v>
      </c>
      <c r="F244" s="7" t="s">
        <v>1866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>
        <f t="shared" si="23"/>
        <v>0</v>
      </c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 t="s">
        <v>71</v>
      </c>
      <c r="BD244" s="7" t="s">
        <v>1672</v>
      </c>
      <c r="BE244" s="7" t="s">
        <v>73</v>
      </c>
      <c r="BF244" s="7" t="s">
        <v>1867</v>
      </c>
      <c r="BG244" s="7" t="s">
        <v>1868</v>
      </c>
      <c r="BH244" s="7" t="s">
        <v>85</v>
      </c>
      <c r="BI244" s="7" t="s">
        <v>201</v>
      </c>
      <c r="BJ244" s="7" t="s">
        <v>159</v>
      </c>
      <c r="BK244" s="7" t="s">
        <v>147</v>
      </c>
      <c r="BL244" s="7" t="s">
        <v>1869</v>
      </c>
      <c r="BM244" s="7" t="s">
        <v>1870</v>
      </c>
      <c r="BN244" s="7" t="s">
        <v>1871</v>
      </c>
      <c r="BO244" s="7"/>
      <c r="BP244" s="7"/>
      <c r="BQ244" s="7"/>
      <c r="BR244" s="7"/>
      <c r="BS244" s="7" t="s">
        <v>1872</v>
      </c>
      <c r="BT244" s="7" t="s">
        <v>320</v>
      </c>
      <c r="BU244" s="7" t="s">
        <v>1873</v>
      </c>
      <c r="BV244" s="7" t="s">
        <v>1874</v>
      </c>
      <c r="BW244" s="7" t="s">
        <v>1875</v>
      </c>
      <c r="BX244" s="7" t="s">
        <v>75</v>
      </c>
      <c r="BY244" s="7"/>
      <c r="BZ244" s="7"/>
      <c r="CA244" s="7" t="s">
        <v>1876</v>
      </c>
      <c r="CB244" s="7"/>
      <c r="CC244" s="7" t="s">
        <v>1877</v>
      </c>
      <c r="CD244" s="7" t="s">
        <v>1878</v>
      </c>
      <c r="CE244" s="7" t="s">
        <v>1879</v>
      </c>
      <c r="CF244" s="7" t="s">
        <v>1880</v>
      </c>
      <c r="CG244" s="7" t="s">
        <v>1881</v>
      </c>
      <c r="CH244" s="7" t="s">
        <v>1882</v>
      </c>
      <c r="CI244" s="7"/>
      <c r="CJ244" s="7" t="s">
        <v>1883</v>
      </c>
      <c r="CK244" s="7" t="s">
        <v>1884</v>
      </c>
      <c r="CL244" s="7" t="s">
        <v>1885</v>
      </c>
      <c r="CM244" s="7" t="s">
        <v>566</v>
      </c>
      <c r="CN244" s="7"/>
      <c r="CO244" s="7" t="s">
        <v>71</v>
      </c>
      <c r="CP244" s="7" t="s">
        <v>71</v>
      </c>
      <c r="CQ244" s="7"/>
      <c r="CR244" s="7"/>
      <c r="CS244" s="7"/>
      <c r="CT244" s="7"/>
      <c r="CU244" s="7"/>
      <c r="CV244" s="7" t="s">
        <v>1864</v>
      </c>
      <c r="CW244" s="7" t="s">
        <v>99</v>
      </c>
      <c r="CX244" s="7" t="s">
        <v>71</v>
      </c>
      <c r="CY244" s="7"/>
      <c r="CZ244" s="7"/>
      <c r="DA244" s="7"/>
      <c r="DB244" s="7"/>
      <c r="DC244" s="7"/>
      <c r="DD244" s="7" t="s">
        <v>1876</v>
      </c>
      <c r="DE244" s="7"/>
      <c r="DF244" s="7" t="s">
        <v>1877</v>
      </c>
      <c r="DG244" s="7" t="s">
        <v>1878</v>
      </c>
    </row>
    <row r="245" spans="1:111" s="12" customFormat="1" ht="16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</row>
    <row r="246" spans="1:111" s="17" customFormat="1" ht="24.75" thickBot="1">
      <c r="A246" s="13"/>
      <c r="B246" s="13"/>
      <c r="C246" s="13"/>
      <c r="D246" s="13"/>
      <c r="E246" s="13"/>
      <c r="F246" s="14" t="s">
        <v>23</v>
      </c>
      <c r="G246" s="14" t="s">
        <v>253</v>
      </c>
      <c r="H246" s="14" t="s">
        <v>9</v>
      </c>
      <c r="I246" s="14" t="s">
        <v>1886</v>
      </c>
      <c r="J246" s="59" t="s">
        <v>1887</v>
      </c>
      <c r="K246" s="59" t="s">
        <v>1888</v>
      </c>
      <c r="L246" s="59"/>
      <c r="M246" s="14"/>
      <c r="N246" s="14"/>
      <c r="O246" s="14"/>
      <c r="P246" s="14"/>
      <c r="Q246" s="14"/>
      <c r="R246" s="14"/>
      <c r="S246" s="14"/>
      <c r="T246" s="14"/>
      <c r="U246" s="14"/>
      <c r="V246" s="14" t="s">
        <v>8</v>
      </c>
      <c r="W246" s="14" t="s">
        <v>259</v>
      </c>
      <c r="X246" s="14" t="s">
        <v>9</v>
      </c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</row>
    <row r="247" spans="1:111" s="8" customFormat="1" ht="35.25" customHeight="1">
      <c r="A247" s="7" t="s">
        <v>1831</v>
      </c>
      <c r="B247" s="7" t="s">
        <v>1889</v>
      </c>
      <c r="C247" s="7" t="s">
        <v>1890</v>
      </c>
      <c r="D247" s="7" t="s">
        <v>1891</v>
      </c>
      <c r="E247" s="7" t="s">
        <v>1892</v>
      </c>
      <c r="F247" s="7">
        <v>1.61</v>
      </c>
      <c r="G247" s="7" t="s">
        <v>1850</v>
      </c>
      <c r="H247" s="7" t="s">
        <v>1893</v>
      </c>
      <c r="I247" s="7">
        <v>75</v>
      </c>
      <c r="J247" s="7">
        <v>85</v>
      </c>
      <c r="K247" s="7">
        <v>80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>
        <f>SUM(I247:K247)</f>
        <v>240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 t="s">
        <v>71</v>
      </c>
      <c r="BD247" s="7" t="s">
        <v>1672</v>
      </c>
      <c r="BE247" s="7" t="s">
        <v>73</v>
      </c>
      <c r="BF247" s="7"/>
      <c r="BG247" s="7" t="s">
        <v>1894</v>
      </c>
      <c r="BH247" s="7" t="s">
        <v>75</v>
      </c>
      <c r="BI247" s="7" t="s">
        <v>1740</v>
      </c>
      <c r="BJ247" s="7" t="s">
        <v>159</v>
      </c>
      <c r="BK247" s="7" t="s">
        <v>78</v>
      </c>
      <c r="BL247" s="7" t="s">
        <v>1895</v>
      </c>
      <c r="BM247" s="7"/>
      <c r="BN247" s="7" t="s">
        <v>162</v>
      </c>
      <c r="BO247" s="7" t="s">
        <v>663</v>
      </c>
      <c r="BP247" s="7" t="s">
        <v>226</v>
      </c>
      <c r="BQ247" s="7"/>
      <c r="BR247" s="7"/>
      <c r="BS247" s="7" t="s">
        <v>1896</v>
      </c>
      <c r="BT247" s="7" t="s">
        <v>83</v>
      </c>
      <c r="BU247" s="7" t="s">
        <v>1897</v>
      </c>
      <c r="BV247" s="7" t="s">
        <v>320</v>
      </c>
      <c r="BW247" s="7" t="s">
        <v>1898</v>
      </c>
      <c r="BX247" s="7" t="s">
        <v>83</v>
      </c>
      <c r="BY247" s="7"/>
      <c r="BZ247" s="7"/>
      <c r="CA247" s="7" t="s">
        <v>1744</v>
      </c>
      <c r="CB247" s="7"/>
      <c r="CC247" s="7" t="s">
        <v>1745</v>
      </c>
      <c r="CD247" s="7" t="s">
        <v>1746</v>
      </c>
      <c r="CE247" s="7" t="s">
        <v>1747</v>
      </c>
      <c r="CF247" s="7" t="s">
        <v>1748</v>
      </c>
      <c r="CG247" s="7" t="s">
        <v>1749</v>
      </c>
      <c r="CH247" s="7" t="s">
        <v>1750</v>
      </c>
      <c r="CI247" s="7"/>
      <c r="CJ247" s="7" t="s">
        <v>1751</v>
      </c>
      <c r="CK247" s="7" t="s">
        <v>1752</v>
      </c>
      <c r="CL247" s="7" t="s">
        <v>1753</v>
      </c>
      <c r="CM247" s="7" t="s">
        <v>1687</v>
      </c>
      <c r="CN247" s="7"/>
      <c r="CO247" s="7" t="s">
        <v>71</v>
      </c>
      <c r="CP247" s="7" t="s">
        <v>71</v>
      </c>
      <c r="CQ247" s="7"/>
      <c r="CR247" s="7"/>
      <c r="CS247" s="7"/>
      <c r="CT247" s="7"/>
      <c r="CU247" s="7"/>
      <c r="CV247" s="7"/>
      <c r="CW247" s="7" t="s">
        <v>99</v>
      </c>
      <c r="CX247" s="7" t="s">
        <v>71</v>
      </c>
      <c r="CY247" s="7"/>
      <c r="CZ247" s="7"/>
      <c r="DA247" s="7"/>
      <c r="DB247" s="7"/>
      <c r="DC247" s="7"/>
      <c r="DD247" s="7"/>
      <c r="DE247" s="7"/>
      <c r="DF247" s="7" t="s">
        <v>1899</v>
      </c>
      <c r="DG247" s="7"/>
    </row>
    <row r="248" spans="1:111" s="12" customFormat="1" ht="16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</row>
    <row r="249" spans="1:111" s="8" customFormat="1" ht="35.25" customHeight="1">
      <c r="A249" s="7" t="s">
        <v>1831</v>
      </c>
      <c r="B249" s="7" t="s">
        <v>1900</v>
      </c>
      <c r="C249" s="7" t="s">
        <v>1901</v>
      </c>
      <c r="D249" s="7" t="s">
        <v>1743</v>
      </c>
      <c r="E249" s="7" t="s">
        <v>1902</v>
      </c>
      <c r="F249" s="7">
        <v>1.64</v>
      </c>
      <c r="G249" s="7" t="s">
        <v>1850</v>
      </c>
      <c r="H249" s="7" t="s">
        <v>83</v>
      </c>
      <c r="I249" s="7">
        <v>66</v>
      </c>
      <c r="J249" s="7">
        <v>68</v>
      </c>
      <c r="K249" s="7">
        <v>67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 t="s">
        <v>71</v>
      </c>
      <c r="BD249" s="7" t="s">
        <v>1672</v>
      </c>
      <c r="BE249" s="7" t="s">
        <v>73</v>
      </c>
      <c r="BF249" s="7" t="s">
        <v>1903</v>
      </c>
      <c r="BG249" s="7" t="s">
        <v>1904</v>
      </c>
      <c r="BH249" s="7" t="s">
        <v>75</v>
      </c>
      <c r="BI249" s="7" t="s">
        <v>1740</v>
      </c>
      <c r="BJ249" s="7" t="s">
        <v>159</v>
      </c>
      <c r="BK249" s="7" t="s">
        <v>147</v>
      </c>
      <c r="BL249" s="7" t="s">
        <v>1905</v>
      </c>
      <c r="BM249" s="7" t="s">
        <v>318</v>
      </c>
      <c r="BN249" s="7" t="s">
        <v>1906</v>
      </c>
      <c r="BO249" s="7" t="s">
        <v>982</v>
      </c>
      <c r="BP249" s="7" t="s">
        <v>226</v>
      </c>
      <c r="BQ249" s="7"/>
      <c r="BR249" s="7"/>
      <c r="BS249" s="7" t="s">
        <v>1176</v>
      </c>
      <c r="BT249" s="7" t="s">
        <v>83</v>
      </c>
      <c r="BU249" s="7" t="s">
        <v>1907</v>
      </c>
      <c r="BV249" s="7" t="s">
        <v>241</v>
      </c>
      <c r="BW249" s="7" t="s">
        <v>1908</v>
      </c>
      <c r="BX249" s="7" t="s">
        <v>177</v>
      </c>
      <c r="BY249" s="7" t="s">
        <v>1742</v>
      </c>
      <c r="BZ249" s="7"/>
      <c r="CA249" s="7" t="s">
        <v>1744</v>
      </c>
      <c r="CB249" s="7"/>
      <c r="CC249" s="7" t="s">
        <v>1745</v>
      </c>
      <c r="CD249" s="7" t="s">
        <v>1746</v>
      </c>
      <c r="CE249" s="7" t="s">
        <v>1747</v>
      </c>
      <c r="CF249" s="7" t="s">
        <v>1748</v>
      </c>
      <c r="CG249" s="7" t="s">
        <v>1749</v>
      </c>
      <c r="CH249" s="7" t="s">
        <v>1750</v>
      </c>
      <c r="CI249" s="7"/>
      <c r="CJ249" s="7" t="s">
        <v>1751</v>
      </c>
      <c r="CK249" s="7" t="s">
        <v>1752</v>
      </c>
      <c r="CL249" s="7" t="s">
        <v>1753</v>
      </c>
      <c r="CM249" s="7" t="s">
        <v>972</v>
      </c>
      <c r="CN249" s="7"/>
      <c r="CO249" s="7" t="s">
        <v>71</v>
      </c>
      <c r="CP249" s="7" t="s">
        <v>71</v>
      </c>
      <c r="CQ249" s="7"/>
      <c r="CR249" s="7"/>
      <c r="CS249" s="7"/>
      <c r="CT249" s="7"/>
      <c r="CU249" s="7"/>
      <c r="CV249" s="7" t="s">
        <v>1743</v>
      </c>
      <c r="CW249" s="7" t="s">
        <v>99</v>
      </c>
      <c r="CX249" s="7" t="s">
        <v>71</v>
      </c>
      <c r="CY249" s="7"/>
      <c r="CZ249" s="7"/>
      <c r="DA249" s="7"/>
      <c r="DB249" s="7"/>
      <c r="DC249" s="7"/>
      <c r="DD249" s="7"/>
      <c r="DE249" s="7"/>
      <c r="DF249" s="7" t="s">
        <v>1899</v>
      </c>
      <c r="DG249" s="7"/>
    </row>
    <row r="250" spans="1:111" s="8" customFormat="1" ht="18" customHeight="1"/>
    <row r="251" spans="1:111" s="8" customFormat="1" ht="67.5">
      <c r="A251" s="7" t="s">
        <v>1831</v>
      </c>
      <c r="B251" s="7" t="s">
        <v>1909</v>
      </c>
      <c r="C251" s="8">
        <v>279</v>
      </c>
      <c r="D251" s="8" t="s">
        <v>1694</v>
      </c>
      <c r="E251" s="8" t="s">
        <v>1910</v>
      </c>
      <c r="F251" s="8">
        <v>1.72</v>
      </c>
      <c r="G251" s="8" t="s">
        <v>1850</v>
      </c>
      <c r="H251" s="7" t="s">
        <v>1836</v>
      </c>
      <c r="I251" s="8">
        <v>70</v>
      </c>
      <c r="L251" s="8">
        <v>70</v>
      </c>
      <c r="M251" s="8">
        <v>65</v>
      </c>
      <c r="N251" s="8">
        <v>70</v>
      </c>
    </row>
    <row r="252" spans="1:111" s="8" customFormat="1" ht="67.5">
      <c r="A252" s="7" t="s">
        <v>1831</v>
      </c>
      <c r="B252" s="7" t="s">
        <v>1911</v>
      </c>
      <c r="D252" s="8" t="s">
        <v>1912</v>
      </c>
      <c r="E252" s="8" t="s">
        <v>1913</v>
      </c>
      <c r="F252" s="8">
        <v>1.61</v>
      </c>
      <c r="G252" s="8" t="s">
        <v>1914</v>
      </c>
      <c r="H252" s="7" t="s">
        <v>1836</v>
      </c>
      <c r="I252" s="8">
        <v>60</v>
      </c>
      <c r="L252" s="8">
        <v>65</v>
      </c>
      <c r="M252" s="8">
        <v>65</v>
      </c>
      <c r="N252" s="8">
        <v>65</v>
      </c>
      <c r="O252" s="8">
        <v>60</v>
      </c>
    </row>
    <row r="253" spans="1:111" s="62" customFormat="1" ht="48">
      <c r="A253" s="60" t="s">
        <v>0</v>
      </c>
      <c r="B253" s="60" t="s">
        <v>1</v>
      </c>
      <c r="C253" s="60" t="s">
        <v>2</v>
      </c>
      <c r="D253" s="60" t="s">
        <v>1915</v>
      </c>
      <c r="E253" s="60" t="s">
        <v>4</v>
      </c>
      <c r="F253" s="61"/>
      <c r="G253" s="60"/>
      <c r="H253" s="60" t="s">
        <v>5</v>
      </c>
      <c r="I253" s="60" t="s">
        <v>6</v>
      </c>
      <c r="J253" s="60" t="s">
        <v>7</v>
      </c>
      <c r="K253" s="60"/>
      <c r="L253" s="60"/>
      <c r="M253" s="60"/>
      <c r="N253" s="60"/>
      <c r="O253" s="60"/>
      <c r="P253" s="60"/>
      <c r="Q253" s="60" t="s">
        <v>8</v>
      </c>
      <c r="R253" s="60"/>
      <c r="S253" s="60" t="s">
        <v>9</v>
      </c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 t="s">
        <v>1916</v>
      </c>
      <c r="AE253" s="60" t="s">
        <v>1917</v>
      </c>
      <c r="AF253" s="60" t="s">
        <v>10</v>
      </c>
      <c r="AG253" s="60" t="s">
        <v>11</v>
      </c>
      <c r="AH253" s="60" t="s">
        <v>355</v>
      </c>
      <c r="AI253" s="60" t="s">
        <v>356</v>
      </c>
      <c r="AJ253" s="60" t="s">
        <v>357</v>
      </c>
      <c r="AK253" s="60" t="s">
        <v>358</v>
      </c>
      <c r="AL253" s="60" t="s">
        <v>12</v>
      </c>
      <c r="AM253" s="60" t="s">
        <v>13</v>
      </c>
      <c r="AN253" s="60" t="s">
        <v>14</v>
      </c>
      <c r="AO253" s="60" t="s">
        <v>15</v>
      </c>
      <c r="AP253" s="60" t="s">
        <v>16</v>
      </c>
      <c r="AQ253" s="60" t="s">
        <v>17</v>
      </c>
      <c r="AR253" s="60" t="s">
        <v>18</v>
      </c>
      <c r="AS253" s="60" t="s">
        <v>19</v>
      </c>
      <c r="AT253" s="60" t="s">
        <v>20</v>
      </c>
      <c r="AU253" s="60" t="s">
        <v>21</v>
      </c>
      <c r="AV253" s="60" t="s">
        <v>22</v>
      </c>
      <c r="AW253" s="60" t="s">
        <v>23</v>
      </c>
      <c r="AX253" s="60" t="s">
        <v>24</v>
      </c>
      <c r="AY253" s="60" t="s">
        <v>25</v>
      </c>
      <c r="AZ253" s="60" t="s">
        <v>26</v>
      </c>
      <c r="BA253" s="60" t="s">
        <v>27</v>
      </c>
      <c r="BB253" s="60" t="s">
        <v>28</v>
      </c>
      <c r="BC253" s="60" t="s">
        <v>29</v>
      </c>
      <c r="BD253" s="60" t="s">
        <v>30</v>
      </c>
      <c r="BE253" s="60" t="s">
        <v>31</v>
      </c>
      <c r="BF253" s="60" t="s">
        <v>32</v>
      </c>
      <c r="BG253" s="60" t="s">
        <v>33</v>
      </c>
      <c r="BH253" s="60" t="s">
        <v>34</v>
      </c>
      <c r="BI253" s="60" t="s">
        <v>35</v>
      </c>
      <c r="BJ253" s="60" t="s">
        <v>36</v>
      </c>
      <c r="BK253" s="60" t="s">
        <v>37</v>
      </c>
      <c r="BL253" s="60" t="s">
        <v>38</v>
      </c>
      <c r="BM253" s="60" t="s">
        <v>39</v>
      </c>
      <c r="BN253" s="60" t="s">
        <v>40</v>
      </c>
      <c r="BO253" s="60" t="s">
        <v>41</v>
      </c>
      <c r="BP253" s="60" t="s">
        <v>42</v>
      </c>
      <c r="BQ253" s="60" t="s">
        <v>43</v>
      </c>
      <c r="BR253" s="60" t="s">
        <v>44</v>
      </c>
      <c r="BS253" s="60" t="s">
        <v>45</v>
      </c>
      <c r="BT253" s="60" t="s">
        <v>46</v>
      </c>
      <c r="BU253" s="60" t="s">
        <v>47</v>
      </c>
      <c r="BV253" s="60" t="s">
        <v>48</v>
      </c>
      <c r="BW253" s="60" t="s">
        <v>49</v>
      </c>
      <c r="BX253" s="60" t="s">
        <v>50</v>
      </c>
      <c r="BY253" s="60" t="s">
        <v>51</v>
      </c>
      <c r="BZ253" s="60" t="s">
        <v>52</v>
      </c>
      <c r="CA253" s="60" t="s">
        <v>53</v>
      </c>
      <c r="CB253" s="60" t="s">
        <v>54</v>
      </c>
      <c r="CC253" s="60" t="s">
        <v>55</v>
      </c>
      <c r="CD253" s="60" t="s">
        <v>56</v>
      </c>
      <c r="CE253" s="60" t="s">
        <v>57</v>
      </c>
      <c r="CF253" s="60" t="s">
        <v>58</v>
      </c>
      <c r="CG253" s="60" t="s">
        <v>59</v>
      </c>
      <c r="CH253" s="60" t="s">
        <v>60</v>
      </c>
      <c r="CI253" s="60" t="s">
        <v>61</v>
      </c>
      <c r="CJ253" s="60" t="s">
        <v>62</v>
      </c>
      <c r="CK253" s="60" t="s">
        <v>63</v>
      </c>
      <c r="CL253" s="60" t="s">
        <v>64</v>
      </c>
    </row>
    <row r="254" spans="1:111" s="35" customForma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</row>
    <row r="255" spans="1:111" s="6" customFormat="1" ht="37.5" customHeight="1">
      <c r="A255" s="10" t="s">
        <v>1918</v>
      </c>
      <c r="B255" s="10" t="s">
        <v>1252</v>
      </c>
      <c r="C255" s="10" t="s">
        <v>1919</v>
      </c>
      <c r="D255" s="10" t="s">
        <v>1920</v>
      </c>
      <c r="E255" s="10" t="s">
        <v>1921</v>
      </c>
      <c r="F255" s="10"/>
      <c r="G255" s="10"/>
      <c r="H255" s="10" t="s">
        <v>195</v>
      </c>
      <c r="I255" s="10">
        <v>70</v>
      </c>
      <c r="J255" s="10">
        <v>66</v>
      </c>
      <c r="K255" s="10"/>
      <c r="L255" s="10"/>
      <c r="M255" s="10"/>
      <c r="N255" s="10"/>
      <c r="O255" s="10"/>
      <c r="P255" s="10"/>
      <c r="Q255" s="10">
        <f>SUM(I255)</f>
        <v>70</v>
      </c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 t="s">
        <v>1922</v>
      </c>
      <c r="AE255" s="10"/>
      <c r="AF255" s="10"/>
      <c r="AG255" s="10"/>
      <c r="AH255" s="10" t="s">
        <v>71</v>
      </c>
      <c r="AI255" s="10" t="s">
        <v>1923</v>
      </c>
      <c r="AJ255" s="10" t="s">
        <v>73</v>
      </c>
      <c r="AK255" s="10" t="s">
        <v>1924</v>
      </c>
      <c r="AL255" s="10" t="s">
        <v>1925</v>
      </c>
      <c r="AM255" s="10" t="s">
        <v>106</v>
      </c>
      <c r="AN255" s="10" t="s">
        <v>223</v>
      </c>
      <c r="AO255" s="10" t="s">
        <v>77</v>
      </c>
      <c r="AP255" s="10" t="s">
        <v>1198</v>
      </c>
      <c r="AQ255" s="10" t="s">
        <v>1926</v>
      </c>
      <c r="AR255" s="10" t="s">
        <v>1871</v>
      </c>
      <c r="AS255" s="10" t="s">
        <v>1927</v>
      </c>
      <c r="AT255" s="10" t="s">
        <v>226</v>
      </c>
      <c r="AU255" s="10" t="s">
        <v>149</v>
      </c>
      <c r="AV255" s="10"/>
      <c r="AW255" s="10"/>
      <c r="AX255" s="10" t="s">
        <v>1928</v>
      </c>
      <c r="AY255" s="10" t="s">
        <v>110</v>
      </c>
      <c r="AZ255" s="10" t="s">
        <v>1929</v>
      </c>
      <c r="BA255" s="10" t="s">
        <v>152</v>
      </c>
      <c r="BB255" s="10" t="s">
        <v>1930</v>
      </c>
      <c r="BC255" s="10" t="s">
        <v>229</v>
      </c>
      <c r="BD255" s="10"/>
      <c r="BE255" s="10"/>
      <c r="BF255" s="10" t="s">
        <v>1931</v>
      </c>
      <c r="BG255" s="10"/>
      <c r="BH255" s="10" t="s">
        <v>1932</v>
      </c>
      <c r="BI255" s="10"/>
      <c r="BJ255" s="10" t="s">
        <v>1933</v>
      </c>
      <c r="BK255" s="10" t="s">
        <v>1934</v>
      </c>
      <c r="BL255" s="10" t="s">
        <v>1935</v>
      </c>
      <c r="BM255" s="10" t="s">
        <v>1936</v>
      </c>
      <c r="BN255" s="10"/>
      <c r="BO255" s="10" t="s">
        <v>1937</v>
      </c>
      <c r="BP255" s="10" t="s">
        <v>1937</v>
      </c>
      <c r="BQ255" s="10" t="s">
        <v>1938</v>
      </c>
      <c r="BR255" s="10" t="s">
        <v>566</v>
      </c>
      <c r="BS255" s="10"/>
      <c r="BT255" s="10" t="s">
        <v>71</v>
      </c>
      <c r="BU255" s="10" t="s">
        <v>71</v>
      </c>
      <c r="BV255" s="10"/>
      <c r="BW255" s="10"/>
      <c r="BX255" s="10"/>
      <c r="BY255" s="10"/>
      <c r="BZ255" s="10"/>
      <c r="CA255" s="10" t="s">
        <v>1920</v>
      </c>
      <c r="CB255" s="10" t="s">
        <v>99</v>
      </c>
      <c r="CC255" s="10" t="s">
        <v>71</v>
      </c>
      <c r="CD255" s="10"/>
      <c r="CE255" s="10"/>
      <c r="CF255" s="10"/>
      <c r="CG255" s="10"/>
      <c r="CH255" s="10"/>
      <c r="CI255" s="10" t="s">
        <v>1931</v>
      </c>
      <c r="CJ255" s="10"/>
      <c r="CK255" s="10" t="s">
        <v>1932</v>
      </c>
      <c r="CL255" s="10"/>
    </row>
    <row r="256" spans="1:111" s="6" customFormat="1" ht="37.5" customHeight="1">
      <c r="A256" s="10" t="s">
        <v>1918</v>
      </c>
      <c r="B256" s="10" t="s">
        <v>1252</v>
      </c>
      <c r="C256" s="10" t="s">
        <v>1939</v>
      </c>
      <c r="D256" s="10" t="s">
        <v>1179</v>
      </c>
      <c r="E256" s="10" t="s">
        <v>1940</v>
      </c>
      <c r="F256" s="10"/>
      <c r="G256" s="10"/>
      <c r="H256" s="10" t="s">
        <v>195</v>
      </c>
      <c r="I256" s="10">
        <v>74</v>
      </c>
      <c r="J256" s="10">
        <v>64</v>
      </c>
      <c r="K256" s="10"/>
      <c r="L256" s="10"/>
      <c r="M256" s="10"/>
      <c r="N256" s="10"/>
      <c r="O256" s="10"/>
      <c r="P256" s="10"/>
      <c r="Q256" s="10">
        <f>SUM(I256)</f>
        <v>74</v>
      </c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 t="s">
        <v>1922</v>
      </c>
      <c r="AE256" s="10"/>
      <c r="AF256" s="10"/>
      <c r="AG256" s="10"/>
      <c r="AH256" s="10" t="s">
        <v>104</v>
      </c>
      <c r="AI256" s="10" t="s">
        <v>1923</v>
      </c>
      <c r="AJ256" s="10" t="s">
        <v>73</v>
      </c>
      <c r="AK256" s="10"/>
      <c r="AL256" s="10" t="s">
        <v>1273</v>
      </c>
      <c r="AM256" s="10" t="s">
        <v>75</v>
      </c>
      <c r="AN256" s="10" t="s">
        <v>223</v>
      </c>
      <c r="AO256" s="10" t="s">
        <v>159</v>
      </c>
      <c r="AP256" s="10" t="s">
        <v>147</v>
      </c>
      <c r="AQ256" s="10" t="s">
        <v>1941</v>
      </c>
      <c r="AR256" s="10"/>
      <c r="AS256" s="10"/>
      <c r="AT256" s="10"/>
      <c r="AU256" s="10"/>
      <c r="AV256" s="10"/>
      <c r="AW256" s="10"/>
      <c r="AX256" s="10" t="s">
        <v>1942</v>
      </c>
      <c r="AY256" s="10" t="s">
        <v>83</v>
      </c>
      <c r="AZ256" s="10" t="s">
        <v>1943</v>
      </c>
      <c r="BA256" s="10" t="s">
        <v>152</v>
      </c>
      <c r="BB256" s="10" t="s">
        <v>1944</v>
      </c>
      <c r="BC256" s="10" t="s">
        <v>110</v>
      </c>
      <c r="BD256" s="10"/>
      <c r="BE256" s="10"/>
      <c r="BF256" s="10" t="s">
        <v>1945</v>
      </c>
      <c r="BG256" s="10"/>
      <c r="BH256" s="10" t="s">
        <v>1946</v>
      </c>
      <c r="BI256" s="10"/>
      <c r="BJ256" s="10" t="s">
        <v>1947</v>
      </c>
      <c r="BK256" s="10" t="s">
        <v>1948</v>
      </c>
      <c r="BL256" s="10" t="s">
        <v>1949</v>
      </c>
      <c r="BM256" s="10" t="s">
        <v>1950</v>
      </c>
      <c r="BN256" s="10"/>
      <c r="BO256" s="10" t="s">
        <v>1951</v>
      </c>
      <c r="BP256" s="10"/>
      <c r="BQ256" s="10" t="s">
        <v>1952</v>
      </c>
      <c r="BR256" s="10" t="s">
        <v>566</v>
      </c>
      <c r="BS256" s="10"/>
      <c r="BT256" s="10" t="s">
        <v>71</v>
      </c>
      <c r="BU256" s="10" t="s">
        <v>71</v>
      </c>
      <c r="BV256" s="10"/>
      <c r="BW256" s="10"/>
      <c r="BX256" s="10"/>
      <c r="BY256" s="10"/>
      <c r="BZ256" s="10"/>
      <c r="CA256" s="10" t="s">
        <v>1179</v>
      </c>
      <c r="CB256" s="10" t="s">
        <v>99</v>
      </c>
      <c r="CC256" s="10" t="s">
        <v>71</v>
      </c>
      <c r="CD256" s="10"/>
      <c r="CE256" s="10"/>
      <c r="CF256" s="10"/>
      <c r="CG256" s="10"/>
      <c r="CH256" s="10"/>
      <c r="CI256" s="10" t="s">
        <v>1945</v>
      </c>
      <c r="CJ256" s="10"/>
      <c r="CK256" s="10" t="s">
        <v>1946</v>
      </c>
      <c r="CL256" s="10"/>
    </row>
    <row r="257" spans="1:90" s="35" customFormat="1" ht="20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</row>
    <row r="258" spans="1:90" s="6" customFormat="1" ht="37.5" customHeight="1">
      <c r="A258" s="10" t="s">
        <v>1918</v>
      </c>
      <c r="B258" s="10" t="s">
        <v>525</v>
      </c>
      <c r="C258" s="10" t="s">
        <v>1953</v>
      </c>
      <c r="D258" s="10" t="s">
        <v>1954</v>
      </c>
      <c r="E258" s="10" t="s">
        <v>1955</v>
      </c>
      <c r="F258" s="10"/>
      <c r="G258" s="10"/>
      <c r="H258" s="10" t="s">
        <v>70</v>
      </c>
      <c r="I258" s="10">
        <v>77</v>
      </c>
      <c r="J258" s="10">
        <v>72</v>
      </c>
      <c r="K258" s="10"/>
      <c r="L258" s="10"/>
      <c r="M258" s="10"/>
      <c r="N258" s="10"/>
      <c r="O258" s="10"/>
      <c r="P258" s="10"/>
      <c r="Q258" s="10">
        <f t="shared" ref="Q258:Q260" si="24">SUM(I258)</f>
        <v>77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 t="s">
        <v>1922</v>
      </c>
      <c r="AE258" s="10"/>
      <c r="AF258" s="10"/>
      <c r="AG258" s="10"/>
      <c r="AH258" s="10" t="s">
        <v>71</v>
      </c>
      <c r="AI258" s="10" t="s">
        <v>1923</v>
      </c>
      <c r="AJ258" s="10" t="s">
        <v>73</v>
      </c>
      <c r="AK258" s="10" t="s">
        <v>1956</v>
      </c>
      <c r="AL258" s="10" t="s">
        <v>1957</v>
      </c>
      <c r="AM258" s="10" t="s">
        <v>75</v>
      </c>
      <c r="AN258" s="10" t="s">
        <v>201</v>
      </c>
      <c r="AO258" s="10" t="s">
        <v>77</v>
      </c>
      <c r="AP258" s="10" t="s">
        <v>78</v>
      </c>
      <c r="AQ258" s="10" t="s">
        <v>1958</v>
      </c>
      <c r="AR258" s="10" t="s">
        <v>663</v>
      </c>
      <c r="AS258" s="10" t="s">
        <v>162</v>
      </c>
      <c r="AT258" s="10"/>
      <c r="AU258" s="10" t="s">
        <v>1959</v>
      </c>
      <c r="AV258" s="10"/>
      <c r="AW258" s="10"/>
      <c r="AX258" s="10" t="s">
        <v>1960</v>
      </c>
      <c r="AY258" s="10" t="s">
        <v>83</v>
      </c>
      <c r="AZ258" s="10" t="s">
        <v>1961</v>
      </c>
      <c r="BA258" s="10" t="s">
        <v>241</v>
      </c>
      <c r="BB258" s="10" t="s">
        <v>1962</v>
      </c>
      <c r="BC258" s="10" t="s">
        <v>83</v>
      </c>
      <c r="BD258" s="10"/>
      <c r="BE258" s="10"/>
      <c r="BF258" s="10" t="s">
        <v>1963</v>
      </c>
      <c r="BG258" s="10"/>
      <c r="BH258" s="10" t="s">
        <v>1964</v>
      </c>
      <c r="BI258" s="10"/>
      <c r="BJ258" s="10" t="s">
        <v>1965</v>
      </c>
      <c r="BK258" s="10" t="s">
        <v>1966</v>
      </c>
      <c r="BL258" s="10" t="s">
        <v>1967</v>
      </c>
      <c r="BM258" s="10" t="s">
        <v>1968</v>
      </c>
      <c r="BN258" s="10"/>
      <c r="BO258" s="10"/>
      <c r="BP258" s="10"/>
      <c r="BQ258" s="10" t="s">
        <v>1969</v>
      </c>
      <c r="BR258" s="10" t="s">
        <v>1527</v>
      </c>
      <c r="BS258" s="10"/>
      <c r="BT258" s="10" t="s">
        <v>71</v>
      </c>
      <c r="BU258" s="10" t="s">
        <v>71</v>
      </c>
      <c r="BV258" s="10"/>
      <c r="BW258" s="10"/>
      <c r="BX258" s="10"/>
      <c r="BY258" s="10"/>
      <c r="BZ258" s="10"/>
      <c r="CA258" s="10" t="s">
        <v>1954</v>
      </c>
      <c r="CB258" s="10" t="s">
        <v>99</v>
      </c>
      <c r="CC258" s="10" t="s">
        <v>71</v>
      </c>
      <c r="CD258" s="10"/>
      <c r="CE258" s="10"/>
      <c r="CF258" s="10"/>
      <c r="CG258" s="10"/>
      <c r="CH258" s="10"/>
      <c r="CI258" s="10"/>
      <c r="CJ258" s="10"/>
      <c r="CK258" s="10" t="s">
        <v>1970</v>
      </c>
      <c r="CL258" s="10" t="s">
        <v>1971</v>
      </c>
    </row>
    <row r="259" spans="1:90" s="6" customFormat="1" ht="37.5" customHeight="1">
      <c r="A259" s="10" t="s">
        <v>1918</v>
      </c>
      <c r="B259" s="10" t="s">
        <v>525</v>
      </c>
      <c r="C259" s="10" t="s">
        <v>1972</v>
      </c>
      <c r="D259" s="10" t="s">
        <v>1973</v>
      </c>
      <c r="E259" s="10" t="s">
        <v>1974</v>
      </c>
      <c r="F259" s="10"/>
      <c r="G259" s="10"/>
      <c r="H259" s="10" t="s">
        <v>195</v>
      </c>
      <c r="I259" s="10">
        <v>60</v>
      </c>
      <c r="J259" s="10">
        <v>70</v>
      </c>
      <c r="K259" s="10"/>
      <c r="L259" s="10"/>
      <c r="M259" s="10"/>
      <c r="N259" s="10"/>
      <c r="O259" s="10"/>
      <c r="P259" s="10"/>
      <c r="Q259" s="10">
        <f t="shared" si="24"/>
        <v>60</v>
      </c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 t="s">
        <v>1922</v>
      </c>
      <c r="AE259" s="10"/>
      <c r="AF259" s="10"/>
      <c r="AG259" s="10"/>
      <c r="AH259" s="10" t="s">
        <v>71</v>
      </c>
      <c r="AI259" s="10" t="s">
        <v>1923</v>
      </c>
      <c r="AJ259" s="10" t="s">
        <v>73</v>
      </c>
      <c r="AK259" s="10"/>
      <c r="AL259" s="10" t="s">
        <v>1975</v>
      </c>
      <c r="AM259" s="10" t="s">
        <v>106</v>
      </c>
      <c r="AN259" s="10" t="s">
        <v>201</v>
      </c>
      <c r="AO259" s="10" t="s">
        <v>77</v>
      </c>
      <c r="AP259" s="10" t="s">
        <v>78</v>
      </c>
      <c r="AQ259" s="10" t="s">
        <v>1976</v>
      </c>
      <c r="AR259" s="10" t="s">
        <v>149</v>
      </c>
      <c r="AS259" s="10" t="s">
        <v>149</v>
      </c>
      <c r="AT259" s="10" t="s">
        <v>664</v>
      </c>
      <c r="AU259" s="10" t="s">
        <v>589</v>
      </c>
      <c r="AV259" s="10"/>
      <c r="AW259" s="10"/>
      <c r="AX259" s="10" t="s">
        <v>367</v>
      </c>
      <c r="AY259" s="10" t="s">
        <v>368</v>
      </c>
      <c r="AZ259" s="10" t="s">
        <v>1977</v>
      </c>
      <c r="BA259" s="10" t="s">
        <v>152</v>
      </c>
      <c r="BB259" s="10" t="s">
        <v>1978</v>
      </c>
      <c r="BC259" s="10" t="s">
        <v>152</v>
      </c>
      <c r="BD259" s="10"/>
      <c r="BE259" s="10"/>
      <c r="BF259" s="10" t="s">
        <v>1979</v>
      </c>
      <c r="BG259" s="10"/>
      <c r="BH259" s="10" t="s">
        <v>784</v>
      </c>
      <c r="BI259" s="10" t="s">
        <v>1980</v>
      </c>
      <c r="BJ259" s="10" t="s">
        <v>1981</v>
      </c>
      <c r="BK259" s="10" t="s">
        <v>1982</v>
      </c>
      <c r="BL259" s="10" t="s">
        <v>1949</v>
      </c>
      <c r="BM259" s="10" t="s">
        <v>1950</v>
      </c>
      <c r="BN259" s="10"/>
      <c r="BO259" s="10" t="s">
        <v>1983</v>
      </c>
      <c r="BP259" s="10"/>
      <c r="BQ259" s="10" t="s">
        <v>1984</v>
      </c>
      <c r="BR259" s="10" t="s">
        <v>98</v>
      </c>
      <c r="BS259" s="10"/>
      <c r="BT259" s="10" t="s">
        <v>71</v>
      </c>
      <c r="BU259" s="10" t="s">
        <v>71</v>
      </c>
      <c r="BV259" s="10"/>
      <c r="BW259" s="10"/>
      <c r="BX259" s="10"/>
      <c r="BY259" s="10"/>
      <c r="BZ259" s="10"/>
      <c r="CA259" s="10" t="s">
        <v>1973</v>
      </c>
      <c r="CB259" s="10" t="s">
        <v>99</v>
      </c>
      <c r="CC259" s="10" t="s">
        <v>71</v>
      </c>
      <c r="CD259" s="10"/>
      <c r="CE259" s="10"/>
      <c r="CF259" s="10"/>
      <c r="CG259" s="10"/>
      <c r="CH259" s="10"/>
      <c r="CI259" s="10" t="s">
        <v>1979</v>
      </c>
      <c r="CJ259" s="10"/>
      <c r="CK259" s="10" t="s">
        <v>784</v>
      </c>
      <c r="CL259" s="10" t="s">
        <v>1980</v>
      </c>
    </row>
    <row r="260" spans="1:90" s="6" customFormat="1" ht="37.5" customHeight="1">
      <c r="A260" s="10" t="s">
        <v>1918</v>
      </c>
      <c r="B260" s="10" t="s">
        <v>525</v>
      </c>
      <c r="C260" s="10" t="s">
        <v>1985</v>
      </c>
      <c r="D260" s="10" t="s">
        <v>1986</v>
      </c>
      <c r="E260" s="10" t="s">
        <v>1987</v>
      </c>
      <c r="F260" s="10"/>
      <c r="G260" s="10"/>
      <c r="H260" s="10" t="s">
        <v>195</v>
      </c>
      <c r="I260" s="10">
        <v>70</v>
      </c>
      <c r="J260" s="10">
        <v>66</v>
      </c>
      <c r="K260" s="10"/>
      <c r="L260" s="10"/>
      <c r="M260" s="10"/>
      <c r="N260" s="10"/>
      <c r="O260" s="10"/>
      <c r="P260" s="10"/>
      <c r="Q260" s="10">
        <f t="shared" si="24"/>
        <v>70</v>
      </c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 t="s">
        <v>1922</v>
      </c>
      <c r="AE260" s="10"/>
      <c r="AF260" s="10"/>
      <c r="AG260" s="10"/>
      <c r="AH260" s="10" t="s">
        <v>104</v>
      </c>
      <c r="AI260" s="10" t="s">
        <v>1923</v>
      </c>
      <c r="AJ260" s="10" t="s">
        <v>73</v>
      </c>
      <c r="AK260" s="10" t="s">
        <v>1988</v>
      </c>
      <c r="AL260" s="10" t="s">
        <v>1989</v>
      </c>
      <c r="AM260" s="10" t="s">
        <v>106</v>
      </c>
      <c r="AN260" s="10" t="s">
        <v>201</v>
      </c>
      <c r="AO260" s="10" t="s">
        <v>291</v>
      </c>
      <c r="AP260" s="10" t="s">
        <v>78</v>
      </c>
      <c r="AQ260" s="10" t="s">
        <v>1990</v>
      </c>
      <c r="AR260" s="10"/>
      <c r="AS260" s="10" t="s">
        <v>711</v>
      </c>
      <c r="AT260" s="10"/>
      <c r="AU260" s="10" t="s">
        <v>1871</v>
      </c>
      <c r="AV260" s="10"/>
      <c r="AW260" s="10"/>
      <c r="AX260" s="10" t="s">
        <v>1712</v>
      </c>
      <c r="AY260" s="10" t="s">
        <v>110</v>
      </c>
      <c r="AZ260" s="10" t="s">
        <v>1991</v>
      </c>
      <c r="BA260" s="10" t="s">
        <v>132</v>
      </c>
      <c r="BB260" s="10" t="s">
        <v>1992</v>
      </c>
      <c r="BC260" s="10" t="s">
        <v>110</v>
      </c>
      <c r="BD260" s="10"/>
      <c r="BE260" s="10"/>
      <c r="BF260" s="10"/>
      <c r="BG260" s="10"/>
      <c r="BH260" s="10" t="s">
        <v>1970</v>
      </c>
      <c r="BI260" s="10" t="s">
        <v>1971</v>
      </c>
      <c r="BJ260" s="10" t="s">
        <v>1993</v>
      </c>
      <c r="BK260" s="10" t="s">
        <v>1994</v>
      </c>
      <c r="BL260" s="10" t="s">
        <v>1995</v>
      </c>
      <c r="BM260" s="10" t="s">
        <v>1996</v>
      </c>
      <c r="BN260" s="10"/>
      <c r="BO260" s="10" t="s">
        <v>1997</v>
      </c>
      <c r="BP260" s="10" t="s">
        <v>1997</v>
      </c>
      <c r="BQ260" s="10" t="s">
        <v>1998</v>
      </c>
      <c r="BR260" s="10" t="s">
        <v>98</v>
      </c>
      <c r="BS260" s="10"/>
      <c r="BT260" s="10" t="s">
        <v>71</v>
      </c>
      <c r="BU260" s="10" t="s">
        <v>71</v>
      </c>
      <c r="BV260" s="10"/>
      <c r="BW260" s="10"/>
      <c r="BX260" s="10"/>
      <c r="BY260" s="10"/>
      <c r="BZ260" s="10"/>
      <c r="CA260" s="10" t="s">
        <v>1986</v>
      </c>
      <c r="CB260" s="10" t="s">
        <v>99</v>
      </c>
      <c r="CC260" s="10" t="s">
        <v>71</v>
      </c>
      <c r="CD260" s="10"/>
      <c r="CE260" s="10"/>
      <c r="CF260" s="10"/>
      <c r="CG260" s="10"/>
      <c r="CH260" s="10"/>
      <c r="CI260" s="10"/>
      <c r="CJ260" s="10"/>
      <c r="CK260" s="10" t="s">
        <v>1970</v>
      </c>
      <c r="CL260" s="10" t="s">
        <v>1971</v>
      </c>
    </row>
    <row r="261" spans="1:90" s="35" customFormat="1" ht="12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</row>
    <row r="262" spans="1:90" s="6" customFormat="1" ht="37.5" customHeight="1">
      <c r="A262" s="10" t="s">
        <v>1918</v>
      </c>
      <c r="B262" s="10" t="s">
        <v>66</v>
      </c>
      <c r="C262" s="10" t="s">
        <v>1999</v>
      </c>
      <c r="D262" s="10" t="s">
        <v>2000</v>
      </c>
      <c r="E262" s="10" t="s">
        <v>2001</v>
      </c>
      <c r="F262" s="10"/>
      <c r="G262" s="10"/>
      <c r="H262" s="10" t="s">
        <v>103</v>
      </c>
      <c r="I262" s="10"/>
      <c r="J262" s="10"/>
      <c r="K262" s="10"/>
      <c r="L262" s="10"/>
      <c r="M262" s="10"/>
      <c r="N262" s="10"/>
      <c r="O262" s="10"/>
      <c r="P262" s="10"/>
      <c r="Q262" s="10">
        <f t="shared" ref="Q262:Q267" si="25">SUM(I262)</f>
        <v>0</v>
      </c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 t="s">
        <v>1922</v>
      </c>
      <c r="AE262" s="10"/>
      <c r="AF262" s="10"/>
      <c r="AG262" s="10"/>
      <c r="AH262" s="10" t="s">
        <v>104</v>
      </c>
      <c r="AI262" s="10" t="s">
        <v>1923</v>
      </c>
      <c r="AJ262" s="10" t="s">
        <v>73</v>
      </c>
      <c r="AK262" s="10"/>
      <c r="AL262" s="10" t="s">
        <v>2002</v>
      </c>
      <c r="AM262" s="10" t="s">
        <v>75</v>
      </c>
      <c r="AN262" s="10" t="s">
        <v>76</v>
      </c>
      <c r="AO262" s="10" t="s">
        <v>77</v>
      </c>
      <c r="AP262" s="10" t="s">
        <v>78</v>
      </c>
      <c r="AQ262" s="10" t="s">
        <v>202</v>
      </c>
      <c r="AR262" s="10"/>
      <c r="AS262" s="10"/>
      <c r="AT262" s="10"/>
      <c r="AU262" s="10" t="s">
        <v>80</v>
      </c>
      <c r="AV262" s="10"/>
      <c r="AW262" s="10"/>
      <c r="AX262" s="10" t="s">
        <v>2003</v>
      </c>
      <c r="AY262" s="10" t="s">
        <v>110</v>
      </c>
      <c r="AZ262" s="10" t="s">
        <v>2004</v>
      </c>
      <c r="BA262" s="10" t="s">
        <v>83</v>
      </c>
      <c r="BB262" s="10" t="s">
        <v>391</v>
      </c>
      <c r="BC262" s="10" t="s">
        <v>392</v>
      </c>
      <c r="BD262" s="10"/>
      <c r="BE262" s="10"/>
      <c r="BF262" s="10" t="s">
        <v>2005</v>
      </c>
      <c r="BG262" s="10"/>
      <c r="BH262" s="10" t="s">
        <v>2006</v>
      </c>
      <c r="BI262" s="10" t="s">
        <v>2007</v>
      </c>
      <c r="BJ262" s="10" t="s">
        <v>2008</v>
      </c>
      <c r="BK262" s="10" t="s">
        <v>2009</v>
      </c>
      <c r="BL262" s="10" t="s">
        <v>2010</v>
      </c>
      <c r="BM262" s="10" t="s">
        <v>2011</v>
      </c>
      <c r="BN262" s="10"/>
      <c r="BO262" s="10" t="s">
        <v>2012</v>
      </c>
      <c r="BP262" s="10" t="s">
        <v>2012</v>
      </c>
      <c r="BQ262" s="10" t="s">
        <v>2013</v>
      </c>
      <c r="BR262" s="10" t="s">
        <v>599</v>
      </c>
      <c r="BS262" s="10"/>
      <c r="BT262" s="10" t="s">
        <v>71</v>
      </c>
      <c r="BU262" s="10" t="s">
        <v>71</v>
      </c>
      <c r="BV262" s="10"/>
      <c r="BW262" s="10"/>
      <c r="BX262" s="10"/>
      <c r="BY262" s="10"/>
      <c r="BZ262" s="10"/>
      <c r="CA262" s="10" t="s">
        <v>2000</v>
      </c>
      <c r="CB262" s="10" t="s">
        <v>99</v>
      </c>
      <c r="CC262" s="10" t="s">
        <v>71</v>
      </c>
      <c r="CD262" s="10"/>
      <c r="CE262" s="10"/>
      <c r="CF262" s="10"/>
      <c r="CG262" s="10"/>
      <c r="CH262" s="10"/>
      <c r="CI262" s="10" t="s">
        <v>2005</v>
      </c>
      <c r="CJ262" s="10"/>
      <c r="CK262" s="10" t="s">
        <v>2006</v>
      </c>
      <c r="CL262" s="10" t="s">
        <v>2007</v>
      </c>
    </row>
    <row r="263" spans="1:90" s="6" customFormat="1" ht="37.5" customHeight="1">
      <c r="A263" s="10" t="s">
        <v>1918</v>
      </c>
      <c r="B263" s="10" t="s">
        <v>66</v>
      </c>
      <c r="C263" s="10" t="s">
        <v>2014</v>
      </c>
      <c r="D263" s="10" t="s">
        <v>2015</v>
      </c>
      <c r="E263" s="10" t="s">
        <v>2016</v>
      </c>
      <c r="F263" s="10"/>
      <c r="G263" s="10"/>
      <c r="H263" s="10" t="s">
        <v>195</v>
      </c>
      <c r="I263" s="10">
        <v>67</v>
      </c>
      <c r="J263" s="10">
        <v>64</v>
      </c>
      <c r="K263" s="10"/>
      <c r="L263" s="10"/>
      <c r="M263" s="10"/>
      <c r="N263" s="10"/>
      <c r="O263" s="10"/>
      <c r="P263" s="10"/>
      <c r="Q263" s="10">
        <f t="shared" si="25"/>
        <v>67</v>
      </c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 t="s">
        <v>1922</v>
      </c>
      <c r="AE263" s="10"/>
      <c r="AF263" s="10"/>
      <c r="AG263" s="10"/>
      <c r="AH263" s="10" t="s">
        <v>71</v>
      </c>
      <c r="AI263" s="10" t="s">
        <v>1923</v>
      </c>
      <c r="AJ263" s="10" t="s">
        <v>73</v>
      </c>
      <c r="AK263" s="10" t="s">
        <v>2017</v>
      </c>
      <c r="AL263" s="10" t="s">
        <v>2018</v>
      </c>
      <c r="AM263" s="10" t="s">
        <v>75</v>
      </c>
      <c r="AN263" s="10" t="s">
        <v>76</v>
      </c>
      <c r="AO263" s="10" t="s">
        <v>77</v>
      </c>
      <c r="AP263" s="10" t="s">
        <v>147</v>
      </c>
      <c r="AQ263" s="10" t="s">
        <v>2019</v>
      </c>
      <c r="AR263" s="10" t="s">
        <v>2020</v>
      </c>
      <c r="AS263" s="10" t="s">
        <v>2021</v>
      </c>
      <c r="AT263" s="10" t="s">
        <v>2020</v>
      </c>
      <c r="AU263" s="10" t="s">
        <v>2022</v>
      </c>
      <c r="AV263" s="10"/>
      <c r="AW263" s="10"/>
      <c r="AX263" s="10" t="s">
        <v>1086</v>
      </c>
      <c r="AY263" s="10" t="s">
        <v>83</v>
      </c>
      <c r="AZ263" s="10" t="s">
        <v>2023</v>
      </c>
      <c r="BA263" s="10" t="s">
        <v>75</v>
      </c>
      <c r="BB263" s="10" t="s">
        <v>683</v>
      </c>
      <c r="BC263" s="10" t="s">
        <v>204</v>
      </c>
      <c r="BD263" s="10"/>
      <c r="BE263" s="10"/>
      <c r="BF263" s="10" t="s">
        <v>134</v>
      </c>
      <c r="BG263" s="10"/>
      <c r="BH263" s="10" t="s">
        <v>2024</v>
      </c>
      <c r="BI263" s="10" t="s">
        <v>2025</v>
      </c>
      <c r="BJ263" s="10" t="s">
        <v>2026</v>
      </c>
      <c r="BK263" s="10" t="s">
        <v>2027</v>
      </c>
      <c r="BL263" s="10" t="s">
        <v>2028</v>
      </c>
      <c r="BM263" s="10" t="s">
        <v>2029</v>
      </c>
      <c r="BN263" s="10"/>
      <c r="BO263" s="10" t="s">
        <v>2030</v>
      </c>
      <c r="BP263" s="10" t="s">
        <v>2031</v>
      </c>
      <c r="BQ263" s="10" t="s">
        <v>2032</v>
      </c>
      <c r="BR263" s="10" t="s">
        <v>634</v>
      </c>
      <c r="BS263" s="10"/>
      <c r="BT263" s="10" t="s">
        <v>71</v>
      </c>
      <c r="BU263" s="10" t="s">
        <v>71</v>
      </c>
      <c r="BV263" s="10"/>
      <c r="BW263" s="10"/>
      <c r="BX263" s="10"/>
      <c r="BY263" s="10"/>
      <c r="BZ263" s="10"/>
      <c r="CA263" s="10" t="s">
        <v>2015</v>
      </c>
      <c r="CB263" s="10" t="s">
        <v>99</v>
      </c>
      <c r="CC263" s="10" t="s">
        <v>71</v>
      </c>
      <c r="CD263" s="10"/>
      <c r="CE263" s="10"/>
      <c r="CF263" s="10"/>
      <c r="CG263" s="10"/>
      <c r="CH263" s="10"/>
      <c r="CI263" s="10" t="s">
        <v>134</v>
      </c>
      <c r="CJ263" s="10"/>
      <c r="CK263" s="10" t="s">
        <v>2024</v>
      </c>
      <c r="CL263" s="10" t="s">
        <v>2025</v>
      </c>
    </row>
    <row r="264" spans="1:90" s="6" customFormat="1" ht="37.5" customHeight="1">
      <c r="A264" s="10" t="s">
        <v>1918</v>
      </c>
      <c r="B264" s="10" t="s">
        <v>66</v>
      </c>
      <c r="C264" s="10" t="s">
        <v>2033</v>
      </c>
      <c r="D264" s="10" t="s">
        <v>2034</v>
      </c>
      <c r="E264" s="10" t="s">
        <v>2035</v>
      </c>
      <c r="F264" s="10"/>
      <c r="G264" s="10"/>
      <c r="H264" s="10" t="s">
        <v>70</v>
      </c>
      <c r="I264" s="10">
        <v>78</v>
      </c>
      <c r="J264" s="10">
        <v>80</v>
      </c>
      <c r="K264" s="10"/>
      <c r="L264" s="10"/>
      <c r="M264" s="10"/>
      <c r="N264" s="10"/>
      <c r="O264" s="10"/>
      <c r="P264" s="10"/>
      <c r="Q264" s="10">
        <f t="shared" si="25"/>
        <v>78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 t="s">
        <v>1922</v>
      </c>
      <c r="AE264" s="10"/>
      <c r="AF264" s="10"/>
      <c r="AG264" s="10"/>
      <c r="AH264" s="10" t="s">
        <v>71</v>
      </c>
      <c r="AI264" s="10" t="s">
        <v>1923</v>
      </c>
      <c r="AJ264" s="10" t="s">
        <v>73</v>
      </c>
      <c r="AK264" s="10" t="s">
        <v>2036</v>
      </c>
      <c r="AL264" s="10" t="s">
        <v>1215</v>
      </c>
      <c r="AM264" s="10" t="s">
        <v>106</v>
      </c>
      <c r="AN264" s="10" t="s">
        <v>76</v>
      </c>
      <c r="AO264" s="10" t="s">
        <v>159</v>
      </c>
      <c r="AP264" s="10" t="s">
        <v>160</v>
      </c>
      <c r="AQ264" s="10"/>
      <c r="AR264" s="10" t="s">
        <v>2037</v>
      </c>
      <c r="AS264" s="10"/>
      <c r="AT264" s="10"/>
      <c r="AU264" s="10" t="s">
        <v>175</v>
      </c>
      <c r="AV264" s="10"/>
      <c r="AW264" s="10"/>
      <c r="AX264" s="10" t="s">
        <v>367</v>
      </c>
      <c r="AY264" s="10" t="s">
        <v>368</v>
      </c>
      <c r="AZ264" s="10" t="s">
        <v>2038</v>
      </c>
      <c r="BA264" s="10" t="s">
        <v>241</v>
      </c>
      <c r="BB264" s="10" t="s">
        <v>281</v>
      </c>
      <c r="BC264" s="10" t="s">
        <v>177</v>
      </c>
      <c r="BD264" s="10"/>
      <c r="BE264" s="10"/>
      <c r="BF264" s="10" t="s">
        <v>2039</v>
      </c>
      <c r="BG264" s="10"/>
      <c r="BH264" s="10" t="s">
        <v>2040</v>
      </c>
      <c r="BI264" s="10" t="s">
        <v>2041</v>
      </c>
      <c r="BJ264" s="10" t="s">
        <v>2042</v>
      </c>
      <c r="BK264" s="10" t="s">
        <v>2043</v>
      </c>
      <c r="BL264" s="10" t="s">
        <v>2044</v>
      </c>
      <c r="BM264" s="10" t="s">
        <v>2045</v>
      </c>
      <c r="BN264" s="10"/>
      <c r="BO264" s="10" t="s">
        <v>2046</v>
      </c>
      <c r="BP264" s="10" t="s">
        <v>2046</v>
      </c>
      <c r="BQ264" s="10" t="s">
        <v>2047</v>
      </c>
      <c r="BR264" s="10" t="s">
        <v>2048</v>
      </c>
      <c r="BS264" s="10"/>
      <c r="BT264" s="10" t="s">
        <v>71</v>
      </c>
      <c r="BU264" s="10" t="s">
        <v>71</v>
      </c>
      <c r="BV264" s="10"/>
      <c r="BW264" s="10"/>
      <c r="BX264" s="10"/>
      <c r="BY264" s="10"/>
      <c r="BZ264" s="10"/>
      <c r="CA264" s="10" t="s">
        <v>2034</v>
      </c>
      <c r="CB264" s="10" t="s">
        <v>99</v>
      </c>
      <c r="CC264" s="10" t="s">
        <v>71</v>
      </c>
      <c r="CD264" s="10"/>
      <c r="CE264" s="10"/>
      <c r="CF264" s="10"/>
      <c r="CG264" s="10"/>
      <c r="CH264" s="10"/>
      <c r="CI264" s="10" t="s">
        <v>2039</v>
      </c>
      <c r="CJ264" s="10"/>
      <c r="CK264" s="10" t="s">
        <v>2040</v>
      </c>
      <c r="CL264" s="10" t="s">
        <v>2041</v>
      </c>
    </row>
    <row r="265" spans="1:90" s="6" customFormat="1" ht="37.5" customHeight="1">
      <c r="A265" s="10" t="s">
        <v>1918</v>
      </c>
      <c r="B265" s="10" t="s">
        <v>66</v>
      </c>
      <c r="C265" s="10" t="s">
        <v>2049</v>
      </c>
      <c r="D265" s="10" t="s">
        <v>2050</v>
      </c>
      <c r="E265" s="10" t="s">
        <v>2051</v>
      </c>
      <c r="F265" s="10"/>
      <c r="G265" s="10"/>
      <c r="H265" s="10" t="s">
        <v>70</v>
      </c>
      <c r="I265" s="10">
        <v>72</v>
      </c>
      <c r="J265" s="10">
        <v>72</v>
      </c>
      <c r="K265" s="10"/>
      <c r="L265" s="10"/>
      <c r="M265" s="10"/>
      <c r="N265" s="10"/>
      <c r="O265" s="10"/>
      <c r="P265" s="10"/>
      <c r="Q265" s="10">
        <f t="shared" si="25"/>
        <v>72</v>
      </c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 t="s">
        <v>1922</v>
      </c>
      <c r="AE265" s="10"/>
      <c r="AF265" s="10"/>
      <c r="AG265" s="10"/>
      <c r="AH265" s="10" t="s">
        <v>71</v>
      </c>
      <c r="AI265" s="10" t="s">
        <v>1923</v>
      </c>
      <c r="AJ265" s="10" t="s">
        <v>73</v>
      </c>
      <c r="AK265" s="10"/>
      <c r="AL265" s="10" t="s">
        <v>2052</v>
      </c>
      <c r="AM265" s="10" t="s">
        <v>106</v>
      </c>
      <c r="AN265" s="10" t="s">
        <v>76</v>
      </c>
      <c r="AO265" s="10" t="s">
        <v>159</v>
      </c>
      <c r="AP265" s="10" t="s">
        <v>160</v>
      </c>
      <c r="AQ265" s="10" t="s">
        <v>2053</v>
      </c>
      <c r="AR265" s="10" t="s">
        <v>2054</v>
      </c>
      <c r="AS265" s="10" t="s">
        <v>293</v>
      </c>
      <c r="AT265" s="10" t="s">
        <v>80</v>
      </c>
      <c r="AU265" s="10" t="s">
        <v>293</v>
      </c>
      <c r="AV265" s="10"/>
      <c r="AW265" s="10"/>
      <c r="AX265" s="10" t="s">
        <v>367</v>
      </c>
      <c r="AY265" s="10" t="s">
        <v>368</v>
      </c>
      <c r="AZ265" s="10" t="s">
        <v>2055</v>
      </c>
      <c r="BA265" s="10" t="s">
        <v>83</v>
      </c>
      <c r="BB265" s="10" t="s">
        <v>176</v>
      </c>
      <c r="BC265" s="10" t="s">
        <v>177</v>
      </c>
      <c r="BD265" s="10"/>
      <c r="BE265" s="10"/>
      <c r="BF265" s="10" t="s">
        <v>1979</v>
      </c>
      <c r="BG265" s="10"/>
      <c r="BH265" s="10" t="s">
        <v>784</v>
      </c>
      <c r="BI265" s="10" t="s">
        <v>1980</v>
      </c>
      <c r="BJ265" s="10" t="s">
        <v>1981</v>
      </c>
      <c r="BK265" s="10" t="s">
        <v>1982</v>
      </c>
      <c r="BL265" s="10" t="s">
        <v>1949</v>
      </c>
      <c r="BM265" s="10" t="s">
        <v>1950</v>
      </c>
      <c r="BN265" s="10"/>
      <c r="BO265" s="10" t="s">
        <v>1983</v>
      </c>
      <c r="BP265" s="10"/>
      <c r="BQ265" s="10" t="s">
        <v>1984</v>
      </c>
      <c r="BR265" s="10" t="s">
        <v>98</v>
      </c>
      <c r="BS265" s="10"/>
      <c r="BT265" s="10" t="s">
        <v>71</v>
      </c>
      <c r="BU265" s="10" t="s">
        <v>71</v>
      </c>
      <c r="BV265" s="10"/>
      <c r="BW265" s="10"/>
      <c r="BX265" s="10"/>
      <c r="BY265" s="10"/>
      <c r="BZ265" s="10"/>
      <c r="CA265" s="10" t="s">
        <v>2050</v>
      </c>
      <c r="CB265" s="10" t="s">
        <v>99</v>
      </c>
      <c r="CC265" s="10" t="s">
        <v>71</v>
      </c>
      <c r="CD265" s="10"/>
      <c r="CE265" s="10"/>
      <c r="CF265" s="10"/>
      <c r="CG265" s="10"/>
      <c r="CH265" s="10"/>
      <c r="CI265" s="10" t="s">
        <v>1979</v>
      </c>
      <c r="CJ265" s="10"/>
      <c r="CK265" s="10" t="s">
        <v>784</v>
      </c>
      <c r="CL265" s="10" t="s">
        <v>1980</v>
      </c>
    </row>
    <row r="266" spans="1:90" s="6" customFormat="1" ht="37.5" customHeight="1">
      <c r="A266" s="10" t="s">
        <v>1918</v>
      </c>
      <c r="B266" s="10" t="s">
        <v>66</v>
      </c>
      <c r="C266" s="10" t="s">
        <v>2056</v>
      </c>
      <c r="D266" s="10" t="s">
        <v>2057</v>
      </c>
      <c r="E266" s="10" t="s">
        <v>2058</v>
      </c>
      <c r="F266" s="10"/>
      <c r="G266" s="10"/>
      <c r="H266" s="10" t="s">
        <v>195</v>
      </c>
      <c r="I266" s="10">
        <v>68</v>
      </c>
      <c r="J266" s="10">
        <v>68</v>
      </c>
      <c r="K266" s="10"/>
      <c r="L266" s="10"/>
      <c r="M266" s="10"/>
      <c r="N266" s="10"/>
      <c r="O266" s="10"/>
      <c r="P266" s="10"/>
      <c r="Q266" s="10">
        <f t="shared" si="25"/>
        <v>68</v>
      </c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 t="s">
        <v>1922</v>
      </c>
      <c r="AE266" s="10"/>
      <c r="AF266" s="10"/>
      <c r="AG266" s="10"/>
      <c r="AH266" s="10" t="s">
        <v>71</v>
      </c>
      <c r="AI266" s="10" t="s">
        <v>1923</v>
      </c>
      <c r="AJ266" s="10" t="s">
        <v>73</v>
      </c>
      <c r="AK266" s="10"/>
      <c r="AL266" s="10" t="s">
        <v>2059</v>
      </c>
      <c r="AM266" s="10" t="s">
        <v>75</v>
      </c>
      <c r="AN266" s="10" t="s">
        <v>76</v>
      </c>
      <c r="AO266" s="10" t="s">
        <v>159</v>
      </c>
      <c r="AP266" s="10" t="s">
        <v>2060</v>
      </c>
      <c r="AQ266" s="10"/>
      <c r="AR266" s="10"/>
      <c r="AS266" s="10" t="s">
        <v>1290</v>
      </c>
      <c r="AT266" s="10"/>
      <c r="AU266" s="10" t="s">
        <v>920</v>
      </c>
      <c r="AV266" s="10"/>
      <c r="AW266" s="10"/>
      <c r="AX266" s="10" t="s">
        <v>82</v>
      </c>
      <c r="AY266" s="10" t="s">
        <v>83</v>
      </c>
      <c r="AZ266" s="10" t="s">
        <v>2061</v>
      </c>
      <c r="BA266" s="10" t="s">
        <v>152</v>
      </c>
      <c r="BB266" s="10" t="s">
        <v>2062</v>
      </c>
      <c r="BC266" s="10" t="s">
        <v>110</v>
      </c>
      <c r="BD266" s="10"/>
      <c r="BE266" s="10"/>
      <c r="BF266" s="10" t="s">
        <v>1979</v>
      </c>
      <c r="BG266" s="10"/>
      <c r="BH266" s="10" t="s">
        <v>784</v>
      </c>
      <c r="BI266" s="10" t="s">
        <v>1980</v>
      </c>
      <c r="BJ266" s="10" t="s">
        <v>1981</v>
      </c>
      <c r="BK266" s="10" t="s">
        <v>1982</v>
      </c>
      <c r="BL266" s="10" t="s">
        <v>1949</v>
      </c>
      <c r="BM266" s="10" t="s">
        <v>1950</v>
      </c>
      <c r="BN266" s="10"/>
      <c r="BO266" s="10" t="s">
        <v>1983</v>
      </c>
      <c r="BP266" s="10"/>
      <c r="BQ266" s="10" t="s">
        <v>1984</v>
      </c>
      <c r="BR266" s="10" t="s">
        <v>98</v>
      </c>
      <c r="BS266" s="10"/>
      <c r="BT266" s="10" t="s">
        <v>71</v>
      </c>
      <c r="BU266" s="10" t="s">
        <v>71</v>
      </c>
      <c r="BV266" s="10"/>
      <c r="BW266" s="10"/>
      <c r="BX266" s="10"/>
      <c r="BY266" s="10"/>
      <c r="BZ266" s="10"/>
      <c r="CA266" s="10" t="s">
        <v>2057</v>
      </c>
      <c r="CB266" s="10" t="s">
        <v>99</v>
      </c>
      <c r="CC266" s="10" t="s">
        <v>71</v>
      </c>
      <c r="CD266" s="10"/>
      <c r="CE266" s="10"/>
      <c r="CF266" s="10"/>
      <c r="CG266" s="10"/>
      <c r="CH266" s="10"/>
      <c r="CI266" s="10" t="s">
        <v>1979</v>
      </c>
      <c r="CJ266" s="10"/>
      <c r="CK266" s="10" t="s">
        <v>784</v>
      </c>
      <c r="CL266" s="10" t="s">
        <v>1980</v>
      </c>
    </row>
    <row r="267" spans="1:90" s="6" customFormat="1" ht="37.5" customHeight="1">
      <c r="A267" s="10" t="s">
        <v>1918</v>
      </c>
      <c r="B267" s="10" t="s">
        <v>66</v>
      </c>
      <c r="C267" s="10">
        <v>164</v>
      </c>
      <c r="D267" s="10" t="s">
        <v>2063</v>
      </c>
      <c r="E267" s="10"/>
      <c r="F267" s="10"/>
      <c r="G267" s="10"/>
      <c r="H267" s="10" t="s">
        <v>195</v>
      </c>
      <c r="I267" s="10">
        <v>65</v>
      </c>
      <c r="J267" s="10">
        <v>74</v>
      </c>
      <c r="K267" s="10"/>
      <c r="L267" s="10"/>
      <c r="M267" s="10"/>
      <c r="N267" s="10"/>
      <c r="O267" s="10"/>
      <c r="P267" s="10"/>
      <c r="Q267" s="10">
        <f t="shared" si="25"/>
        <v>65</v>
      </c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</row>
    <row r="268" spans="1:90" s="35" customFormat="1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</row>
    <row r="269" spans="1:90" s="6" customFormat="1" ht="37.5" customHeight="1">
      <c r="A269" s="10" t="s">
        <v>1918</v>
      </c>
      <c r="B269" s="10" t="s">
        <v>749</v>
      </c>
      <c r="C269" s="10" t="s">
        <v>2064</v>
      </c>
      <c r="D269" s="10" t="s">
        <v>2065</v>
      </c>
      <c r="E269" s="10" t="s">
        <v>2066</v>
      </c>
      <c r="F269" s="10"/>
      <c r="G269" s="10"/>
      <c r="H269" s="10" t="s">
        <v>70</v>
      </c>
      <c r="I269" s="10">
        <v>72</v>
      </c>
      <c r="J269" s="10">
        <v>74</v>
      </c>
      <c r="K269" s="10"/>
      <c r="L269" s="10"/>
      <c r="M269" s="10"/>
      <c r="N269" s="10"/>
      <c r="O269" s="10"/>
      <c r="P269" s="10"/>
      <c r="Q269" s="10">
        <f>SUM(I269)</f>
        <v>72</v>
      </c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 t="s">
        <v>1922</v>
      </c>
      <c r="AE269" s="10"/>
      <c r="AF269" s="10"/>
      <c r="AG269" s="10"/>
      <c r="AH269" s="10" t="s">
        <v>71</v>
      </c>
      <c r="AI269" s="10" t="s">
        <v>1923</v>
      </c>
      <c r="AJ269" s="10" t="s">
        <v>73</v>
      </c>
      <c r="AK269" s="10" t="s">
        <v>2067</v>
      </c>
      <c r="AL269" s="10" t="s">
        <v>1827</v>
      </c>
      <c r="AM269" s="10" t="s">
        <v>75</v>
      </c>
      <c r="AN269" s="10" t="s">
        <v>223</v>
      </c>
      <c r="AO269" s="10" t="s">
        <v>159</v>
      </c>
      <c r="AP269" s="10" t="s">
        <v>78</v>
      </c>
      <c r="AQ269" s="10" t="s">
        <v>744</v>
      </c>
      <c r="AR269" s="10" t="s">
        <v>2068</v>
      </c>
      <c r="AS269" s="10" t="s">
        <v>185</v>
      </c>
      <c r="AT269" s="10" t="s">
        <v>1489</v>
      </c>
      <c r="AU269" s="10"/>
      <c r="AV269" s="10"/>
      <c r="AW269" s="10"/>
      <c r="AX269" s="10" t="s">
        <v>1402</v>
      </c>
      <c r="AY269" s="10" t="s">
        <v>83</v>
      </c>
      <c r="AZ269" s="10" t="s">
        <v>2023</v>
      </c>
      <c r="BA269" s="10" t="s">
        <v>75</v>
      </c>
      <c r="BB269" s="10" t="s">
        <v>683</v>
      </c>
      <c r="BC269" s="10" t="s">
        <v>204</v>
      </c>
      <c r="BD269" s="10"/>
      <c r="BE269" s="10"/>
      <c r="BF269" s="10" t="s">
        <v>134</v>
      </c>
      <c r="BG269" s="10"/>
      <c r="BH269" s="10" t="s">
        <v>2024</v>
      </c>
      <c r="BI269" s="10" t="s">
        <v>2025</v>
      </c>
      <c r="BJ269" s="10" t="s">
        <v>2026</v>
      </c>
      <c r="BK269" s="10" t="s">
        <v>2027</v>
      </c>
      <c r="BL269" s="10" t="s">
        <v>2028</v>
      </c>
      <c r="BM269" s="10" t="s">
        <v>2029</v>
      </c>
      <c r="BN269" s="10"/>
      <c r="BO269" s="10" t="s">
        <v>2030</v>
      </c>
      <c r="BP269" s="10" t="s">
        <v>2031</v>
      </c>
      <c r="BQ269" s="10" t="s">
        <v>2032</v>
      </c>
      <c r="BR269" s="10" t="s">
        <v>634</v>
      </c>
      <c r="BS269" s="10"/>
      <c r="BT269" s="10" t="s">
        <v>71</v>
      </c>
      <c r="BU269" s="10" t="s">
        <v>71</v>
      </c>
      <c r="BV269" s="10"/>
      <c r="BW269" s="10"/>
      <c r="BX269" s="10"/>
      <c r="BY269" s="10"/>
      <c r="BZ269" s="10"/>
      <c r="CA269" s="10" t="s">
        <v>2065</v>
      </c>
      <c r="CB269" s="10" t="s">
        <v>99</v>
      </c>
      <c r="CC269" s="10" t="s">
        <v>71</v>
      </c>
      <c r="CD269" s="10"/>
      <c r="CE269" s="10"/>
      <c r="CF269" s="10"/>
      <c r="CG269" s="10"/>
      <c r="CH269" s="10"/>
      <c r="CI269" s="10" t="s">
        <v>134</v>
      </c>
      <c r="CJ269" s="10"/>
      <c r="CK269" s="10" t="s">
        <v>2024</v>
      </c>
      <c r="CL269" s="10" t="s">
        <v>2025</v>
      </c>
    </row>
    <row r="270" spans="1:90" s="35" customFormat="1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</row>
    <row r="271" spans="1:90" s="6" customFormat="1" ht="37.5" customHeight="1">
      <c r="A271" s="10" t="s">
        <v>1918</v>
      </c>
      <c r="B271" s="10" t="s">
        <v>230</v>
      </c>
      <c r="C271" s="10" t="s">
        <v>2069</v>
      </c>
      <c r="D271" s="10" t="s">
        <v>2070</v>
      </c>
      <c r="E271" s="10" t="s">
        <v>2071</v>
      </c>
      <c r="F271" s="10"/>
      <c r="G271" s="10"/>
      <c r="H271" s="10" t="s">
        <v>195</v>
      </c>
      <c r="I271" s="10">
        <v>62</v>
      </c>
      <c r="J271" s="10">
        <v>60</v>
      </c>
      <c r="K271" s="10"/>
      <c r="L271" s="10"/>
      <c r="M271" s="10"/>
      <c r="N271" s="10"/>
      <c r="O271" s="10"/>
      <c r="P271" s="10"/>
      <c r="Q271" s="10">
        <f>SUM(I271)</f>
        <v>62</v>
      </c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 t="s">
        <v>1922</v>
      </c>
      <c r="AE271" s="10"/>
      <c r="AF271" s="10"/>
      <c r="AG271" s="10"/>
      <c r="AH271" s="10" t="s">
        <v>71</v>
      </c>
      <c r="AI271" s="10" t="s">
        <v>1923</v>
      </c>
      <c r="AJ271" s="10" t="s">
        <v>73</v>
      </c>
      <c r="AK271" s="10" t="s">
        <v>2072</v>
      </c>
      <c r="AL271" s="10" t="s">
        <v>2073</v>
      </c>
      <c r="AM271" s="10" t="s">
        <v>106</v>
      </c>
      <c r="AN271" s="10" t="s">
        <v>201</v>
      </c>
      <c r="AO271" s="10" t="s">
        <v>159</v>
      </c>
      <c r="AP271" s="10" t="s">
        <v>160</v>
      </c>
      <c r="AQ271" s="10"/>
      <c r="AR271" s="10"/>
      <c r="AS271" s="10" t="s">
        <v>2074</v>
      </c>
      <c r="AT271" s="10"/>
      <c r="AU271" s="10"/>
      <c r="AV271" s="10"/>
      <c r="AW271" s="10"/>
      <c r="AX271" s="10" t="s">
        <v>2075</v>
      </c>
      <c r="AY271" s="10" t="s">
        <v>75</v>
      </c>
      <c r="AZ271" s="10" t="s">
        <v>1977</v>
      </c>
      <c r="BA271" s="10" t="s">
        <v>152</v>
      </c>
      <c r="BB271" s="10" t="s">
        <v>1978</v>
      </c>
      <c r="BC271" s="10" t="s">
        <v>152</v>
      </c>
      <c r="BD271" s="10"/>
      <c r="BE271" s="10"/>
      <c r="BF271" s="10" t="s">
        <v>1979</v>
      </c>
      <c r="BG271" s="10"/>
      <c r="BH271" s="10" t="s">
        <v>784</v>
      </c>
      <c r="BI271" s="10" t="s">
        <v>1980</v>
      </c>
      <c r="BJ271" s="10" t="s">
        <v>1981</v>
      </c>
      <c r="BK271" s="10" t="s">
        <v>1982</v>
      </c>
      <c r="BL271" s="10" t="s">
        <v>1949</v>
      </c>
      <c r="BM271" s="10" t="s">
        <v>1950</v>
      </c>
      <c r="BN271" s="10"/>
      <c r="BO271" s="10" t="s">
        <v>1983</v>
      </c>
      <c r="BP271" s="10"/>
      <c r="BQ271" s="10" t="s">
        <v>1984</v>
      </c>
      <c r="BR271" s="10" t="s">
        <v>2076</v>
      </c>
      <c r="BS271" s="10"/>
      <c r="BT271" s="10" t="s">
        <v>71</v>
      </c>
      <c r="BU271" s="10" t="s">
        <v>71</v>
      </c>
      <c r="BV271" s="10"/>
      <c r="BW271" s="10"/>
      <c r="BX271" s="10"/>
      <c r="BY271" s="10"/>
      <c r="BZ271" s="10"/>
      <c r="CA271" s="10"/>
      <c r="CB271" s="10" t="s">
        <v>99</v>
      </c>
      <c r="CC271" s="10" t="s">
        <v>71</v>
      </c>
      <c r="CD271" s="10"/>
      <c r="CE271" s="10"/>
      <c r="CF271" s="10"/>
      <c r="CG271" s="10"/>
      <c r="CH271" s="10"/>
      <c r="CI271" s="10" t="s">
        <v>1979</v>
      </c>
      <c r="CJ271" s="10"/>
      <c r="CK271" s="10" t="s">
        <v>784</v>
      </c>
      <c r="CL271" s="10" t="s">
        <v>1980</v>
      </c>
    </row>
    <row r="272" spans="1:90" s="6" customFormat="1" ht="37.5" customHeight="1">
      <c r="A272" s="10" t="s">
        <v>1918</v>
      </c>
      <c r="B272" s="10" t="s">
        <v>2077</v>
      </c>
      <c r="C272" s="10">
        <v>160</v>
      </c>
      <c r="D272" s="10" t="s">
        <v>2078</v>
      </c>
      <c r="E272" s="10"/>
      <c r="F272" s="10">
        <v>1.65</v>
      </c>
      <c r="G272" s="10"/>
      <c r="H272" s="10" t="s">
        <v>70</v>
      </c>
      <c r="I272" s="10">
        <v>78</v>
      </c>
      <c r="J272" s="10">
        <v>78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</row>
    <row r="273" spans="1:90" s="35" customFormat="1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</row>
    <row r="274" spans="1:90" s="65" customFormat="1" ht="15.75" customHeight="1">
      <c r="A274" s="63"/>
      <c r="B274" s="63"/>
      <c r="C274" s="63"/>
      <c r="D274" s="63"/>
      <c r="E274" s="63"/>
      <c r="F274" s="64" t="s">
        <v>23</v>
      </c>
      <c r="G274" s="64" t="s">
        <v>253</v>
      </c>
      <c r="H274" s="64" t="s">
        <v>9</v>
      </c>
      <c r="I274" s="64" t="s">
        <v>6</v>
      </c>
      <c r="J274" s="64" t="s">
        <v>7</v>
      </c>
      <c r="K274" s="63"/>
      <c r="L274" s="64" t="s">
        <v>254</v>
      </c>
      <c r="M274" s="64" t="s">
        <v>255</v>
      </c>
      <c r="N274" s="64" t="s">
        <v>256</v>
      </c>
      <c r="O274" s="64" t="s">
        <v>257</v>
      </c>
      <c r="P274" s="63"/>
      <c r="Q274" s="64" t="s">
        <v>258</v>
      </c>
      <c r="R274" s="63"/>
      <c r="S274" s="64" t="s">
        <v>8</v>
      </c>
      <c r="T274" s="64" t="s">
        <v>259</v>
      </c>
      <c r="U274" s="64" t="s">
        <v>9</v>
      </c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29"/>
      <c r="CK274" s="29"/>
      <c r="CL274" s="29"/>
    </row>
    <row r="275" spans="1:90" s="6" customFormat="1" ht="37.5" customHeight="1">
      <c r="A275" s="10" t="s">
        <v>2079</v>
      </c>
      <c r="B275" s="10" t="s">
        <v>1578</v>
      </c>
      <c r="C275" s="10" t="s">
        <v>2080</v>
      </c>
      <c r="D275" s="10" t="s">
        <v>2081</v>
      </c>
      <c r="E275" s="10" t="s">
        <v>2082</v>
      </c>
      <c r="F275" s="10" t="s">
        <v>103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>
        <f>SUM(I275:J275)</f>
        <v>0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 t="s">
        <v>1922</v>
      </c>
      <c r="AE275" s="10"/>
      <c r="AF275" s="10"/>
      <c r="AG275" s="10"/>
      <c r="AH275" s="10" t="s">
        <v>71</v>
      </c>
      <c r="AI275" s="10" t="s">
        <v>1923</v>
      </c>
      <c r="AJ275" s="10" t="s">
        <v>73</v>
      </c>
      <c r="AK275" s="10"/>
      <c r="AL275" s="10" t="s">
        <v>2083</v>
      </c>
      <c r="AM275" s="10" t="s">
        <v>106</v>
      </c>
      <c r="AN275" s="10" t="s">
        <v>76</v>
      </c>
      <c r="AO275" s="10" t="s">
        <v>159</v>
      </c>
      <c r="AP275" s="10" t="s">
        <v>78</v>
      </c>
      <c r="AQ275" s="10" t="s">
        <v>1632</v>
      </c>
      <c r="AR275" s="10"/>
      <c r="AS275" s="10"/>
      <c r="AT275" s="10"/>
      <c r="AU275" s="10" t="s">
        <v>2084</v>
      </c>
      <c r="AV275" s="10"/>
      <c r="AW275" s="10"/>
      <c r="AX275" s="10" t="s">
        <v>2085</v>
      </c>
      <c r="AY275" s="10" t="s">
        <v>110</v>
      </c>
      <c r="AZ275" s="10" t="s">
        <v>2086</v>
      </c>
      <c r="BA275" s="10" t="s">
        <v>83</v>
      </c>
      <c r="BB275" s="10" t="s">
        <v>441</v>
      </c>
      <c r="BC275" s="10" t="s">
        <v>177</v>
      </c>
      <c r="BD275" s="10"/>
      <c r="BE275" s="10"/>
      <c r="BF275" s="10" t="s">
        <v>2039</v>
      </c>
      <c r="BG275" s="10"/>
      <c r="BH275" s="10" t="s">
        <v>2040</v>
      </c>
      <c r="BI275" s="10" t="s">
        <v>2041</v>
      </c>
      <c r="BJ275" s="10" t="s">
        <v>2042</v>
      </c>
      <c r="BK275" s="10" t="s">
        <v>2043</v>
      </c>
      <c r="BL275" s="10" t="s">
        <v>2044</v>
      </c>
      <c r="BM275" s="10" t="s">
        <v>2045</v>
      </c>
      <c r="BN275" s="10"/>
      <c r="BO275" s="10" t="s">
        <v>2046</v>
      </c>
      <c r="BP275" s="10" t="s">
        <v>2046</v>
      </c>
      <c r="BQ275" s="10" t="s">
        <v>2047</v>
      </c>
      <c r="BR275" s="10" t="s">
        <v>2048</v>
      </c>
      <c r="BS275" s="10"/>
      <c r="BT275" s="10" t="s">
        <v>71</v>
      </c>
      <c r="BU275" s="10" t="s">
        <v>71</v>
      </c>
      <c r="BV275" s="10"/>
      <c r="BW275" s="10"/>
      <c r="BX275" s="10"/>
      <c r="BY275" s="10"/>
      <c r="BZ275" s="10"/>
      <c r="CA275" s="10" t="s">
        <v>2081</v>
      </c>
      <c r="CB275" s="10" t="s">
        <v>99</v>
      </c>
      <c r="CC275" s="10" t="s">
        <v>71</v>
      </c>
      <c r="CD275" s="10"/>
      <c r="CE275" s="10"/>
      <c r="CF275" s="10"/>
      <c r="CG275" s="10"/>
      <c r="CH275" s="10"/>
      <c r="CI275" s="10" t="s">
        <v>2087</v>
      </c>
      <c r="CJ275" s="10"/>
      <c r="CK275" s="10" t="s">
        <v>2088</v>
      </c>
      <c r="CL275" s="10" t="s">
        <v>2089</v>
      </c>
    </row>
    <row r="276" spans="1:90" s="6" customFormat="1" ht="37.5" customHeight="1">
      <c r="A276" s="10" t="s">
        <v>2079</v>
      </c>
      <c r="B276" s="10" t="s">
        <v>1578</v>
      </c>
      <c r="C276" s="10" t="s">
        <v>2090</v>
      </c>
      <c r="D276" s="10" t="s">
        <v>2023</v>
      </c>
      <c r="E276" s="10" t="s">
        <v>2091</v>
      </c>
      <c r="F276" s="10">
        <v>1.65</v>
      </c>
      <c r="G276" s="10" t="s">
        <v>457</v>
      </c>
      <c r="H276" s="10" t="s">
        <v>333</v>
      </c>
      <c r="I276" s="10">
        <v>65</v>
      </c>
      <c r="J276" s="10">
        <v>60</v>
      </c>
      <c r="K276" s="10"/>
      <c r="L276" s="10">
        <v>60</v>
      </c>
      <c r="M276" s="10">
        <v>65</v>
      </c>
      <c r="N276" s="10">
        <v>60</v>
      </c>
      <c r="O276" s="10">
        <v>60</v>
      </c>
      <c r="P276" s="10"/>
      <c r="Q276" s="10"/>
      <c r="R276" s="10"/>
      <c r="S276" s="10">
        <f>SUM(I276:J276)</f>
        <v>125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 t="s">
        <v>1922</v>
      </c>
      <c r="AE276" s="10"/>
      <c r="AF276" s="10"/>
      <c r="AG276" s="10"/>
      <c r="AH276" s="10" t="s">
        <v>71</v>
      </c>
      <c r="AI276" s="10" t="s">
        <v>1923</v>
      </c>
      <c r="AJ276" s="10" t="s">
        <v>73</v>
      </c>
      <c r="AK276" s="10"/>
      <c r="AL276" s="10" t="s">
        <v>2092</v>
      </c>
      <c r="AM276" s="10" t="s">
        <v>75</v>
      </c>
      <c r="AN276" s="10" t="s">
        <v>76</v>
      </c>
      <c r="AO276" s="10" t="s">
        <v>159</v>
      </c>
      <c r="AP276" s="10" t="s">
        <v>78</v>
      </c>
      <c r="AQ276" s="10" t="s">
        <v>2093</v>
      </c>
      <c r="AR276" s="10" t="s">
        <v>2094</v>
      </c>
      <c r="AS276" s="10"/>
      <c r="AT276" s="10"/>
      <c r="AU276" s="10"/>
      <c r="AV276" s="10"/>
      <c r="AW276" s="10"/>
      <c r="AX276" s="10" t="s">
        <v>683</v>
      </c>
      <c r="AY276" s="10" t="s">
        <v>204</v>
      </c>
      <c r="AZ276" s="10" t="s">
        <v>2095</v>
      </c>
      <c r="BA276" s="10" t="s">
        <v>241</v>
      </c>
      <c r="BB276" s="10" t="s">
        <v>176</v>
      </c>
      <c r="BC276" s="10" t="s">
        <v>177</v>
      </c>
      <c r="BD276" s="10" t="s">
        <v>1086</v>
      </c>
      <c r="BE276" s="10"/>
      <c r="BF276" s="10" t="s">
        <v>134</v>
      </c>
      <c r="BG276" s="10"/>
      <c r="BH276" s="10" t="s">
        <v>2024</v>
      </c>
      <c r="BI276" s="10" t="s">
        <v>2025</v>
      </c>
      <c r="BJ276" s="10" t="s">
        <v>2026</v>
      </c>
      <c r="BK276" s="10" t="s">
        <v>2027</v>
      </c>
      <c r="BL276" s="10" t="s">
        <v>2028</v>
      </c>
      <c r="BM276" s="10" t="s">
        <v>2029</v>
      </c>
      <c r="BN276" s="10"/>
      <c r="BO276" s="10" t="s">
        <v>2030</v>
      </c>
      <c r="BP276" s="10" t="s">
        <v>2031</v>
      </c>
      <c r="BQ276" s="10" t="s">
        <v>2032</v>
      </c>
      <c r="BR276" s="10" t="s">
        <v>634</v>
      </c>
      <c r="BS276" s="10"/>
      <c r="BT276" s="10" t="s">
        <v>71</v>
      </c>
      <c r="BU276" s="10" t="s">
        <v>71</v>
      </c>
      <c r="BV276" s="10"/>
      <c r="BW276" s="10"/>
      <c r="BX276" s="10"/>
      <c r="BY276" s="10"/>
      <c r="BZ276" s="10"/>
      <c r="CA276" s="10" t="s">
        <v>2023</v>
      </c>
      <c r="CB276" s="10" t="s">
        <v>99</v>
      </c>
      <c r="CC276" s="10" t="s">
        <v>71</v>
      </c>
      <c r="CD276" s="10"/>
      <c r="CE276" s="10"/>
      <c r="CF276" s="10"/>
      <c r="CG276" s="10"/>
      <c r="CH276" s="10"/>
      <c r="CI276" s="10" t="s">
        <v>134</v>
      </c>
      <c r="CJ276" s="10"/>
      <c r="CK276" s="10" t="s">
        <v>2024</v>
      </c>
      <c r="CL276" s="10" t="s">
        <v>2025</v>
      </c>
    </row>
    <row r="277" spans="1:90" s="35" customFormat="1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</row>
    <row r="278" spans="1:90" s="6" customFormat="1" ht="37.5" customHeight="1">
      <c r="A278" s="10" t="s">
        <v>2079</v>
      </c>
      <c r="B278" s="10" t="s">
        <v>261</v>
      </c>
      <c r="C278" s="10" t="s">
        <v>2096</v>
      </c>
      <c r="D278" s="10" t="s">
        <v>2097</v>
      </c>
      <c r="E278" s="10" t="s">
        <v>2098</v>
      </c>
      <c r="F278" s="10">
        <v>1.67</v>
      </c>
      <c r="G278" s="10" t="s">
        <v>457</v>
      </c>
      <c r="H278" s="10" t="s">
        <v>265</v>
      </c>
      <c r="I278" s="10">
        <v>70</v>
      </c>
      <c r="J278" s="10">
        <v>75</v>
      </c>
      <c r="K278" s="10"/>
      <c r="L278" s="10">
        <v>75</v>
      </c>
      <c r="M278" s="10">
        <v>70</v>
      </c>
      <c r="N278" s="10">
        <v>80</v>
      </c>
      <c r="O278" s="10">
        <v>70</v>
      </c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 t="s">
        <v>1922</v>
      </c>
      <c r="AE278" s="10"/>
      <c r="AF278" s="10"/>
      <c r="AG278" s="10"/>
      <c r="AH278" s="10" t="s">
        <v>104</v>
      </c>
      <c r="AI278" s="10" t="s">
        <v>1923</v>
      </c>
      <c r="AJ278" s="10" t="s">
        <v>73</v>
      </c>
      <c r="AK278" s="10"/>
      <c r="AL278" s="10" t="s">
        <v>2099</v>
      </c>
      <c r="AM278" s="10" t="s">
        <v>75</v>
      </c>
      <c r="AN278" s="10" t="s">
        <v>76</v>
      </c>
      <c r="AO278" s="10" t="s">
        <v>159</v>
      </c>
      <c r="AP278" s="10" t="s">
        <v>147</v>
      </c>
      <c r="AQ278" s="10" t="s">
        <v>2100</v>
      </c>
      <c r="AR278" s="10" t="s">
        <v>174</v>
      </c>
      <c r="AS278" s="10" t="s">
        <v>174</v>
      </c>
      <c r="AT278" s="10" t="s">
        <v>174</v>
      </c>
      <c r="AU278" s="10" t="s">
        <v>174</v>
      </c>
      <c r="AV278" s="10"/>
      <c r="AW278" s="10"/>
      <c r="AX278" s="10" t="s">
        <v>1402</v>
      </c>
      <c r="AY278" s="10" t="s">
        <v>83</v>
      </c>
      <c r="AZ278" s="10" t="s">
        <v>2023</v>
      </c>
      <c r="BA278" s="10" t="s">
        <v>75</v>
      </c>
      <c r="BB278" s="10" t="s">
        <v>683</v>
      </c>
      <c r="BC278" s="10" t="s">
        <v>204</v>
      </c>
      <c r="BD278" s="10"/>
      <c r="BE278" s="10"/>
      <c r="BF278" s="10" t="s">
        <v>134</v>
      </c>
      <c r="BG278" s="10"/>
      <c r="BH278" s="10" t="s">
        <v>2024</v>
      </c>
      <c r="BI278" s="10" t="s">
        <v>2025</v>
      </c>
      <c r="BJ278" s="10" t="s">
        <v>2026</v>
      </c>
      <c r="BK278" s="10" t="s">
        <v>2027</v>
      </c>
      <c r="BL278" s="10" t="s">
        <v>2028</v>
      </c>
      <c r="BM278" s="10" t="s">
        <v>2029</v>
      </c>
      <c r="BN278" s="10"/>
      <c r="BO278" s="10" t="s">
        <v>2030</v>
      </c>
      <c r="BP278" s="10" t="s">
        <v>2031</v>
      </c>
      <c r="BQ278" s="10" t="s">
        <v>2032</v>
      </c>
      <c r="BR278" s="10" t="s">
        <v>634</v>
      </c>
      <c r="BS278" s="10"/>
      <c r="BT278" s="10" t="s">
        <v>71</v>
      </c>
      <c r="BU278" s="10" t="s">
        <v>71</v>
      </c>
      <c r="BV278" s="10"/>
      <c r="BW278" s="10"/>
      <c r="BX278" s="10"/>
      <c r="BY278" s="10"/>
      <c r="BZ278" s="10"/>
      <c r="CA278" s="10" t="s">
        <v>2097</v>
      </c>
      <c r="CB278" s="10" t="s">
        <v>99</v>
      </c>
      <c r="CC278" s="10" t="s">
        <v>71</v>
      </c>
      <c r="CD278" s="10"/>
      <c r="CE278" s="10"/>
      <c r="CF278" s="10"/>
      <c r="CG278" s="10"/>
      <c r="CH278" s="10"/>
      <c r="CI278" s="10" t="s">
        <v>134</v>
      </c>
      <c r="CJ278" s="10"/>
      <c r="CK278" s="10" t="s">
        <v>2024</v>
      </c>
      <c r="CL278" s="10" t="s">
        <v>2025</v>
      </c>
    </row>
    <row r="279" spans="1:90" s="35" customFormat="1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</row>
    <row r="280" spans="1:90" s="6" customFormat="1" ht="37.5" customHeight="1">
      <c r="A280" s="10" t="s">
        <v>2079</v>
      </c>
      <c r="B280" s="10" t="s">
        <v>453</v>
      </c>
      <c r="C280" s="10" t="s">
        <v>2101</v>
      </c>
      <c r="D280" s="10" t="s">
        <v>2102</v>
      </c>
      <c r="E280" s="10" t="s">
        <v>2103</v>
      </c>
      <c r="F280" s="10">
        <v>1.74</v>
      </c>
      <c r="G280" s="10" t="s">
        <v>457</v>
      </c>
      <c r="H280" s="10" t="s">
        <v>2104</v>
      </c>
      <c r="I280" s="10">
        <v>75</v>
      </c>
      <c r="J280" s="10">
        <v>80</v>
      </c>
      <c r="K280" s="10"/>
      <c r="L280" s="10">
        <v>70</v>
      </c>
      <c r="M280" s="10">
        <v>80</v>
      </c>
      <c r="N280" s="10">
        <v>85</v>
      </c>
      <c r="O280" s="10">
        <v>85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 t="s">
        <v>1922</v>
      </c>
      <c r="AE280" s="10"/>
      <c r="AF280" s="10"/>
      <c r="AG280" s="10"/>
      <c r="AH280" s="10" t="s">
        <v>104</v>
      </c>
      <c r="AI280" s="10" t="s">
        <v>1923</v>
      </c>
      <c r="AJ280" s="10" t="s">
        <v>73</v>
      </c>
      <c r="AK280" s="10"/>
      <c r="AL280" s="10" t="s">
        <v>2105</v>
      </c>
      <c r="AM280" s="10" t="s">
        <v>75</v>
      </c>
      <c r="AN280" s="10" t="s">
        <v>76</v>
      </c>
      <c r="AO280" s="10" t="s">
        <v>291</v>
      </c>
      <c r="AP280" s="10" t="s">
        <v>78</v>
      </c>
      <c r="AQ280" s="10" t="s">
        <v>107</v>
      </c>
      <c r="AR280" s="10"/>
      <c r="AS280" s="10"/>
      <c r="AT280" s="10"/>
      <c r="AU280" s="10"/>
      <c r="AV280" s="10"/>
      <c r="AW280" s="10"/>
      <c r="AX280" s="10" t="s">
        <v>2003</v>
      </c>
      <c r="AY280" s="10" t="s">
        <v>110</v>
      </c>
      <c r="AZ280" s="10" t="s">
        <v>2055</v>
      </c>
      <c r="BA280" s="10" t="s">
        <v>83</v>
      </c>
      <c r="BB280" s="10" t="s">
        <v>176</v>
      </c>
      <c r="BC280" s="10" t="s">
        <v>177</v>
      </c>
      <c r="BD280" s="10"/>
      <c r="BE280" s="10"/>
      <c r="BF280" s="10" t="s">
        <v>1979</v>
      </c>
      <c r="BG280" s="10"/>
      <c r="BH280" s="10" t="s">
        <v>784</v>
      </c>
      <c r="BI280" s="10" t="s">
        <v>1980</v>
      </c>
      <c r="BJ280" s="10" t="s">
        <v>1981</v>
      </c>
      <c r="BK280" s="10" t="s">
        <v>1982</v>
      </c>
      <c r="BL280" s="10" t="s">
        <v>1949</v>
      </c>
      <c r="BM280" s="10" t="s">
        <v>1950</v>
      </c>
      <c r="BN280" s="10"/>
      <c r="BO280" s="10" t="s">
        <v>1983</v>
      </c>
      <c r="BP280" s="10"/>
      <c r="BQ280" s="10" t="s">
        <v>1984</v>
      </c>
      <c r="BR280" s="10" t="s">
        <v>2076</v>
      </c>
      <c r="BS280" s="10"/>
      <c r="BT280" s="10" t="s">
        <v>71</v>
      </c>
      <c r="BU280" s="10" t="s">
        <v>71</v>
      </c>
      <c r="BV280" s="10"/>
      <c r="BW280" s="10"/>
      <c r="BX280" s="10"/>
      <c r="BY280" s="10"/>
      <c r="BZ280" s="10"/>
      <c r="CA280" s="10" t="s">
        <v>2102</v>
      </c>
      <c r="CB280" s="10" t="s">
        <v>99</v>
      </c>
      <c r="CC280" s="10" t="s">
        <v>71</v>
      </c>
      <c r="CD280" s="10"/>
      <c r="CE280" s="10"/>
      <c r="CF280" s="10"/>
      <c r="CG280" s="10"/>
      <c r="CH280" s="10"/>
      <c r="CI280" s="10" t="s">
        <v>1979</v>
      </c>
      <c r="CJ280" s="10"/>
      <c r="CK280" s="10" t="s">
        <v>784</v>
      </c>
      <c r="CL280" s="10" t="s">
        <v>1980</v>
      </c>
    </row>
    <row r="281" spans="1:90" s="35" customFormat="1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</row>
    <row r="282" spans="1:90" s="65" customFormat="1" ht="15.75" customHeight="1">
      <c r="A282" s="63"/>
      <c r="B282" s="63"/>
      <c r="C282" s="63"/>
      <c r="D282" s="63"/>
      <c r="E282" s="63"/>
      <c r="F282" s="64" t="s">
        <v>23</v>
      </c>
      <c r="G282" s="64" t="s">
        <v>253</v>
      </c>
      <c r="H282" s="64" t="s">
        <v>9</v>
      </c>
      <c r="I282" s="64" t="s">
        <v>6</v>
      </c>
      <c r="J282" s="64" t="s">
        <v>428</v>
      </c>
      <c r="K282" s="63"/>
      <c r="L282" s="64" t="s">
        <v>254</v>
      </c>
      <c r="M282" s="64" t="s">
        <v>255</v>
      </c>
      <c r="N282" s="64" t="s">
        <v>256</v>
      </c>
      <c r="O282" s="64" t="s">
        <v>429</v>
      </c>
      <c r="P282" s="64" t="s">
        <v>430</v>
      </c>
      <c r="Q282" s="64" t="s">
        <v>431</v>
      </c>
      <c r="R282" s="63"/>
      <c r="S282" s="64" t="s">
        <v>8</v>
      </c>
      <c r="T282" s="64" t="s">
        <v>259</v>
      </c>
      <c r="U282" s="64" t="s">
        <v>9</v>
      </c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29"/>
      <c r="CK282" s="29"/>
      <c r="CL282" s="29"/>
    </row>
    <row r="283" spans="1:90" s="6" customFormat="1" ht="37.5" customHeight="1">
      <c r="A283" s="10" t="s">
        <v>2079</v>
      </c>
      <c r="B283" s="10" t="s">
        <v>868</v>
      </c>
      <c r="C283" s="10" t="s">
        <v>2106</v>
      </c>
      <c r="D283" s="10" t="s">
        <v>2107</v>
      </c>
      <c r="E283" s="10" t="s">
        <v>2108</v>
      </c>
      <c r="F283" s="10">
        <v>1.66</v>
      </c>
      <c r="G283" s="10" t="s">
        <v>457</v>
      </c>
      <c r="H283" s="10" t="s">
        <v>477</v>
      </c>
      <c r="I283" s="10">
        <v>80</v>
      </c>
      <c r="J283" s="10">
        <v>80</v>
      </c>
      <c r="K283" s="10"/>
      <c r="L283" s="10">
        <v>70</v>
      </c>
      <c r="M283" s="10">
        <v>70</v>
      </c>
      <c r="N283" s="10">
        <v>75</v>
      </c>
      <c r="O283" s="10">
        <v>75</v>
      </c>
      <c r="P283" s="10">
        <v>85</v>
      </c>
      <c r="Q283" s="10">
        <v>80</v>
      </c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 t="s">
        <v>1922</v>
      </c>
      <c r="AE283" s="10"/>
      <c r="AF283" s="10"/>
      <c r="AG283" s="10"/>
      <c r="AH283" s="10" t="s">
        <v>104</v>
      </c>
      <c r="AI283" s="10" t="s">
        <v>1923</v>
      </c>
      <c r="AJ283" s="10" t="s">
        <v>73</v>
      </c>
      <c r="AK283" s="10"/>
      <c r="AL283" s="10" t="s">
        <v>2109</v>
      </c>
      <c r="AM283" s="10" t="s">
        <v>75</v>
      </c>
      <c r="AN283" s="10" t="s">
        <v>201</v>
      </c>
      <c r="AO283" s="10" t="s">
        <v>159</v>
      </c>
      <c r="AP283" s="10" t="s">
        <v>78</v>
      </c>
      <c r="AQ283" s="10" t="s">
        <v>148</v>
      </c>
      <c r="AR283" s="10" t="s">
        <v>904</v>
      </c>
      <c r="AS283" s="10" t="s">
        <v>622</v>
      </c>
      <c r="AT283" s="10" t="s">
        <v>2110</v>
      </c>
      <c r="AU283" s="10" t="s">
        <v>119</v>
      </c>
      <c r="AV283" s="10"/>
      <c r="AW283" s="10"/>
      <c r="AX283" s="10" t="s">
        <v>2111</v>
      </c>
      <c r="AY283" s="10" t="s">
        <v>83</v>
      </c>
      <c r="AZ283" s="10" t="s">
        <v>1943</v>
      </c>
      <c r="BA283" s="10" t="s">
        <v>152</v>
      </c>
      <c r="BB283" s="10" t="s">
        <v>1944</v>
      </c>
      <c r="BC283" s="10" t="s">
        <v>110</v>
      </c>
      <c r="BD283" s="10"/>
      <c r="BE283" s="10"/>
      <c r="BF283" s="10" t="s">
        <v>1945</v>
      </c>
      <c r="BG283" s="10"/>
      <c r="BH283" s="10" t="s">
        <v>1946</v>
      </c>
      <c r="BI283" s="10"/>
      <c r="BJ283" s="10" t="s">
        <v>1947</v>
      </c>
      <c r="BK283" s="10" t="s">
        <v>1948</v>
      </c>
      <c r="BL283" s="10" t="s">
        <v>1949</v>
      </c>
      <c r="BM283" s="10" t="s">
        <v>1950</v>
      </c>
      <c r="BN283" s="10"/>
      <c r="BO283" s="10" t="s">
        <v>1951</v>
      </c>
      <c r="BP283" s="10"/>
      <c r="BQ283" s="10" t="s">
        <v>1952</v>
      </c>
      <c r="BR283" s="10" t="s">
        <v>566</v>
      </c>
      <c r="BS283" s="10"/>
      <c r="BT283" s="10" t="s">
        <v>71</v>
      </c>
      <c r="BU283" s="10" t="s">
        <v>71</v>
      </c>
      <c r="BV283" s="10"/>
      <c r="BW283" s="10"/>
      <c r="BX283" s="10"/>
      <c r="BY283" s="10"/>
      <c r="BZ283" s="10"/>
      <c r="CA283" s="10" t="s">
        <v>2107</v>
      </c>
      <c r="CB283" s="10" t="s">
        <v>99</v>
      </c>
      <c r="CC283" s="10" t="s">
        <v>71</v>
      </c>
      <c r="CD283" s="10"/>
      <c r="CE283" s="10"/>
      <c r="CF283" s="10"/>
      <c r="CG283" s="10"/>
      <c r="CH283" s="10"/>
      <c r="CI283" s="10" t="s">
        <v>1945</v>
      </c>
      <c r="CJ283" s="10"/>
      <c r="CK283" s="10" t="s">
        <v>1946</v>
      </c>
      <c r="CL283" s="10"/>
    </row>
    <row r="284" spans="1:90" s="35" customFormat="1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</row>
    <row r="285" spans="1:90" s="6" customFormat="1" ht="37.5" customHeight="1">
      <c r="A285" s="10" t="s">
        <v>2079</v>
      </c>
      <c r="B285" s="10" t="s">
        <v>310</v>
      </c>
      <c r="C285" s="10" t="s">
        <v>2112</v>
      </c>
      <c r="D285" s="10" t="s">
        <v>2113</v>
      </c>
      <c r="E285" s="10" t="s">
        <v>2114</v>
      </c>
      <c r="F285" s="10">
        <v>1.69</v>
      </c>
      <c r="G285" s="10" t="s">
        <v>457</v>
      </c>
      <c r="H285" s="10" t="s">
        <v>477</v>
      </c>
      <c r="I285" s="10">
        <v>75</v>
      </c>
      <c r="J285" s="10">
        <v>80</v>
      </c>
      <c r="K285" s="10"/>
      <c r="L285" s="10">
        <v>75</v>
      </c>
      <c r="M285" s="10">
        <v>75</v>
      </c>
      <c r="N285" s="10">
        <v>80</v>
      </c>
      <c r="O285" s="10">
        <v>80</v>
      </c>
      <c r="P285" s="10">
        <v>80</v>
      </c>
      <c r="Q285" s="10">
        <v>80</v>
      </c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 t="s">
        <v>1922</v>
      </c>
      <c r="AE285" s="10"/>
      <c r="AF285" s="10"/>
      <c r="AG285" s="10"/>
      <c r="AH285" s="10" t="s">
        <v>71</v>
      </c>
      <c r="AI285" s="10" t="s">
        <v>1923</v>
      </c>
      <c r="AJ285" s="10" t="s">
        <v>73</v>
      </c>
      <c r="AK285" s="10"/>
      <c r="AL285" s="10" t="s">
        <v>795</v>
      </c>
      <c r="AM285" s="10" t="s">
        <v>75</v>
      </c>
      <c r="AN285" s="10" t="s">
        <v>201</v>
      </c>
      <c r="AO285" s="10" t="s">
        <v>159</v>
      </c>
      <c r="AP285" s="10" t="s">
        <v>1802</v>
      </c>
      <c r="AQ285" s="10"/>
      <c r="AR285" s="10"/>
      <c r="AS285" s="10"/>
      <c r="AT285" s="10"/>
      <c r="AU285" s="10"/>
      <c r="AV285" s="10" t="s">
        <v>658</v>
      </c>
      <c r="AW285" s="10"/>
      <c r="AX285" s="10" t="s">
        <v>884</v>
      </c>
      <c r="AY285" s="10" t="s">
        <v>83</v>
      </c>
      <c r="AZ285" s="10" t="s">
        <v>2115</v>
      </c>
      <c r="BA285" s="10" t="s">
        <v>390</v>
      </c>
      <c r="BB285" s="10" t="s">
        <v>419</v>
      </c>
      <c r="BC285" s="10" t="s">
        <v>83</v>
      </c>
      <c r="BD285" s="10"/>
      <c r="BE285" s="10"/>
      <c r="BF285" s="10" t="s">
        <v>2116</v>
      </c>
      <c r="BG285" s="10"/>
      <c r="BH285" s="10" t="s">
        <v>2117</v>
      </c>
      <c r="BI285" s="10" t="s">
        <v>2118</v>
      </c>
      <c r="BJ285" s="10" t="s">
        <v>2119</v>
      </c>
      <c r="BK285" s="10" t="s">
        <v>2120</v>
      </c>
      <c r="BL285" s="10" t="s">
        <v>2121</v>
      </c>
      <c r="BM285" s="10" t="s">
        <v>2122</v>
      </c>
      <c r="BN285" s="10"/>
      <c r="BO285" s="10" t="s">
        <v>2123</v>
      </c>
      <c r="BP285" s="10" t="s">
        <v>2124</v>
      </c>
      <c r="BQ285" s="10" t="s">
        <v>2125</v>
      </c>
      <c r="BR285" s="10" t="s">
        <v>345</v>
      </c>
      <c r="BS285" s="10"/>
      <c r="BT285" s="10" t="s">
        <v>71</v>
      </c>
      <c r="BU285" s="10" t="s">
        <v>71</v>
      </c>
      <c r="BV285" s="10"/>
      <c r="BW285" s="10"/>
      <c r="BX285" s="10"/>
      <c r="BY285" s="10"/>
      <c r="BZ285" s="10"/>
      <c r="CA285" s="10" t="s">
        <v>2113</v>
      </c>
      <c r="CB285" s="10" t="s">
        <v>99</v>
      </c>
      <c r="CC285" s="10" t="s">
        <v>71</v>
      </c>
      <c r="CD285" s="10"/>
      <c r="CE285" s="10"/>
      <c r="CF285" s="10"/>
      <c r="CG285" s="10"/>
      <c r="CH285" s="10"/>
      <c r="CI285" s="10" t="s">
        <v>2126</v>
      </c>
      <c r="CJ285" s="10"/>
      <c r="CK285" s="10" t="s">
        <v>2127</v>
      </c>
      <c r="CL285" s="10" t="s">
        <v>2128</v>
      </c>
    </row>
    <row r="286" spans="1:90" s="35" customFormat="1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</row>
    <row r="287" spans="1:90" s="6" customFormat="1" ht="37.5" customHeight="1">
      <c r="A287" s="10" t="s">
        <v>2079</v>
      </c>
      <c r="B287" s="10" t="s">
        <v>1847</v>
      </c>
      <c r="C287" s="10" t="s">
        <v>2129</v>
      </c>
      <c r="D287" s="10" t="s">
        <v>2130</v>
      </c>
      <c r="E287" s="10" t="s">
        <v>2131</v>
      </c>
      <c r="F287" s="10">
        <v>1.67</v>
      </c>
      <c r="G287" s="10" t="s">
        <v>457</v>
      </c>
      <c r="H287" s="10" t="s">
        <v>333</v>
      </c>
      <c r="I287" s="10">
        <v>60</v>
      </c>
      <c r="J287" s="10">
        <v>75</v>
      </c>
      <c r="K287" s="10"/>
      <c r="L287" s="10">
        <v>75</v>
      </c>
      <c r="M287" s="10">
        <v>70</v>
      </c>
      <c r="N287" s="10">
        <v>70</v>
      </c>
      <c r="O287" s="10">
        <v>65</v>
      </c>
      <c r="P287" s="10">
        <v>75</v>
      </c>
      <c r="Q287" s="10">
        <v>80</v>
      </c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 t="s">
        <v>1922</v>
      </c>
      <c r="AE287" s="10"/>
      <c r="AF287" s="10"/>
      <c r="AG287" s="10"/>
      <c r="AH287" s="10" t="s">
        <v>104</v>
      </c>
      <c r="AI287" s="10" t="s">
        <v>1923</v>
      </c>
      <c r="AJ287" s="10" t="s">
        <v>73</v>
      </c>
      <c r="AK287" s="10"/>
      <c r="AL287" s="10" t="s">
        <v>2132</v>
      </c>
      <c r="AM287" s="10" t="s">
        <v>75</v>
      </c>
      <c r="AN287" s="10" t="s">
        <v>201</v>
      </c>
      <c r="AO287" s="10" t="s">
        <v>291</v>
      </c>
      <c r="AP287" s="10" t="s">
        <v>78</v>
      </c>
      <c r="AQ287" s="10" t="s">
        <v>2133</v>
      </c>
      <c r="AR287" s="10" t="s">
        <v>2134</v>
      </c>
      <c r="AS287" s="10" t="s">
        <v>998</v>
      </c>
      <c r="AT287" s="10" t="s">
        <v>1906</v>
      </c>
      <c r="AU287" s="10" t="s">
        <v>998</v>
      </c>
      <c r="AV287" s="10"/>
      <c r="AW287" s="10"/>
      <c r="AX287" s="10" t="s">
        <v>2003</v>
      </c>
      <c r="AY287" s="10" t="s">
        <v>110</v>
      </c>
      <c r="AZ287" s="10" t="s">
        <v>1977</v>
      </c>
      <c r="BA287" s="10" t="s">
        <v>152</v>
      </c>
      <c r="BB287" s="10" t="s">
        <v>1978</v>
      </c>
      <c r="BC287" s="10" t="s">
        <v>152</v>
      </c>
      <c r="BD287" s="10"/>
      <c r="BE287" s="10"/>
      <c r="BF287" s="10" t="s">
        <v>1979</v>
      </c>
      <c r="BG287" s="10"/>
      <c r="BH287" s="10" t="s">
        <v>784</v>
      </c>
      <c r="BI287" s="10" t="s">
        <v>1980</v>
      </c>
      <c r="BJ287" s="10" t="s">
        <v>1981</v>
      </c>
      <c r="BK287" s="10" t="s">
        <v>1982</v>
      </c>
      <c r="BL287" s="10" t="s">
        <v>1949</v>
      </c>
      <c r="BM287" s="10" t="s">
        <v>1950</v>
      </c>
      <c r="BN287" s="10"/>
      <c r="BO287" s="10" t="s">
        <v>1983</v>
      </c>
      <c r="BP287" s="10"/>
      <c r="BQ287" s="10" t="s">
        <v>1984</v>
      </c>
      <c r="BR287" s="10" t="s">
        <v>2135</v>
      </c>
      <c r="BS287" s="10"/>
      <c r="BT287" s="10" t="s">
        <v>71</v>
      </c>
      <c r="BU287" s="10" t="s">
        <v>71</v>
      </c>
      <c r="BV287" s="10"/>
      <c r="BW287" s="10"/>
      <c r="BX287" s="10"/>
      <c r="BY287" s="10"/>
      <c r="BZ287" s="10"/>
      <c r="CA287" s="10" t="s">
        <v>2130</v>
      </c>
      <c r="CB287" s="10" t="s">
        <v>99</v>
      </c>
      <c r="CC287" s="10" t="s">
        <v>71</v>
      </c>
      <c r="CD287" s="10"/>
      <c r="CE287" s="10"/>
      <c r="CF287" s="10"/>
      <c r="CG287" s="10"/>
      <c r="CH287" s="10"/>
      <c r="CI287" s="10" t="s">
        <v>1979</v>
      </c>
      <c r="CJ287" s="10"/>
      <c r="CK287" s="10" t="s">
        <v>784</v>
      </c>
      <c r="CL287" s="10" t="s">
        <v>1980</v>
      </c>
    </row>
    <row r="288" spans="1:90" s="35" customFormat="1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</row>
    <row r="289" spans="1:90" s="65" customFormat="1" ht="15.75" customHeight="1">
      <c r="A289" s="29"/>
      <c r="B289" s="29"/>
      <c r="C289" s="29"/>
      <c r="D289" s="29"/>
      <c r="E289" s="29"/>
      <c r="F289" s="64" t="s">
        <v>478</v>
      </c>
      <c r="G289" s="63"/>
      <c r="H289" s="64" t="s">
        <v>254</v>
      </c>
      <c r="I289" s="64" t="s">
        <v>255</v>
      </c>
      <c r="J289" s="64" t="s">
        <v>256</v>
      </c>
      <c r="K289" s="64" t="s">
        <v>479</v>
      </c>
      <c r="L289" s="64" t="s">
        <v>480</v>
      </c>
      <c r="M289" s="64" t="s">
        <v>481</v>
      </c>
      <c r="N289" s="64" t="s">
        <v>482</v>
      </c>
      <c r="O289" s="63"/>
      <c r="P289" s="63"/>
      <c r="Q289" s="64" t="s">
        <v>259</v>
      </c>
      <c r="R289" s="63"/>
      <c r="S289" s="64" t="s">
        <v>483</v>
      </c>
      <c r="T289" s="63"/>
      <c r="U289" s="63"/>
      <c r="V289" s="63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</row>
    <row r="290" spans="1:90" s="6" customFormat="1" ht="37.5" customHeight="1">
      <c r="A290" s="10" t="s">
        <v>2136</v>
      </c>
      <c r="B290" s="10" t="s">
        <v>485</v>
      </c>
      <c r="C290" s="10" t="s">
        <v>2101</v>
      </c>
      <c r="D290" s="10" t="s">
        <v>2102</v>
      </c>
      <c r="E290" s="10" t="s">
        <v>2103</v>
      </c>
      <c r="F290" s="10">
        <v>80</v>
      </c>
      <c r="G290" s="10"/>
      <c r="H290" s="10">
        <v>14</v>
      </c>
      <c r="I290" s="10">
        <v>16</v>
      </c>
      <c r="J290" s="10">
        <v>17</v>
      </c>
      <c r="K290" s="10">
        <v>8.5</v>
      </c>
      <c r="L290" s="10">
        <v>8.5</v>
      </c>
      <c r="M290" s="10">
        <v>8</v>
      </c>
      <c r="N290" s="10">
        <v>8</v>
      </c>
      <c r="O290" s="10"/>
      <c r="P290" s="10"/>
      <c r="Q290" s="10">
        <f>SUM(H290:P290)</f>
        <v>80</v>
      </c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 t="s">
        <v>1922</v>
      </c>
      <c r="AE290" s="10"/>
      <c r="AF290" s="10"/>
      <c r="AG290" s="10"/>
      <c r="AH290" s="10" t="s">
        <v>104</v>
      </c>
      <c r="AI290" s="10" t="s">
        <v>1923</v>
      </c>
      <c r="AJ290" s="10" t="s">
        <v>73</v>
      </c>
      <c r="AK290" s="10"/>
      <c r="AL290" s="10" t="s">
        <v>2105</v>
      </c>
      <c r="AM290" s="10" t="s">
        <v>75</v>
      </c>
      <c r="AN290" s="10" t="s">
        <v>76</v>
      </c>
      <c r="AO290" s="10" t="s">
        <v>291</v>
      </c>
      <c r="AP290" s="10" t="s">
        <v>78</v>
      </c>
      <c r="AQ290" s="10" t="s">
        <v>107</v>
      </c>
      <c r="AR290" s="10"/>
      <c r="AS290" s="10"/>
      <c r="AT290" s="10"/>
      <c r="AU290" s="10"/>
      <c r="AV290" s="10"/>
      <c r="AW290" s="10"/>
      <c r="AX290" s="10" t="s">
        <v>2003</v>
      </c>
      <c r="AY290" s="10" t="s">
        <v>110</v>
      </c>
      <c r="AZ290" s="10" t="s">
        <v>2055</v>
      </c>
      <c r="BA290" s="10" t="s">
        <v>83</v>
      </c>
      <c r="BB290" s="10" t="s">
        <v>176</v>
      </c>
      <c r="BC290" s="10" t="s">
        <v>177</v>
      </c>
      <c r="BD290" s="10"/>
      <c r="BE290" s="10"/>
      <c r="BF290" s="10" t="s">
        <v>1979</v>
      </c>
      <c r="BG290" s="10"/>
      <c r="BH290" s="10" t="s">
        <v>784</v>
      </c>
      <c r="BI290" s="10" t="s">
        <v>1980</v>
      </c>
      <c r="BJ290" s="10" t="s">
        <v>1981</v>
      </c>
      <c r="BK290" s="10" t="s">
        <v>1982</v>
      </c>
      <c r="BL290" s="10" t="s">
        <v>1949</v>
      </c>
      <c r="BM290" s="10" t="s">
        <v>1950</v>
      </c>
      <c r="BN290" s="10"/>
      <c r="BO290" s="10" t="s">
        <v>1983</v>
      </c>
      <c r="BP290" s="10"/>
      <c r="BQ290" s="10" t="s">
        <v>1984</v>
      </c>
      <c r="BR290" s="10" t="s">
        <v>2135</v>
      </c>
      <c r="BS290" s="10"/>
      <c r="BT290" s="10" t="s">
        <v>71</v>
      </c>
      <c r="BU290" s="10" t="s">
        <v>71</v>
      </c>
      <c r="BV290" s="10"/>
      <c r="BW290" s="10"/>
      <c r="BX290" s="10"/>
      <c r="BY290" s="10"/>
      <c r="BZ290" s="10"/>
      <c r="CA290" s="10" t="s">
        <v>2102</v>
      </c>
      <c r="CB290" s="10" t="s">
        <v>99</v>
      </c>
      <c r="CC290" s="10" t="s">
        <v>71</v>
      </c>
      <c r="CD290" s="10"/>
      <c r="CE290" s="10"/>
      <c r="CF290" s="10"/>
      <c r="CG290" s="10"/>
      <c r="CH290" s="10"/>
      <c r="CI290" s="10" t="s">
        <v>1979</v>
      </c>
      <c r="CJ290" s="10"/>
      <c r="CK290" s="10" t="s">
        <v>784</v>
      </c>
      <c r="CL290" s="10" t="s">
        <v>1980</v>
      </c>
    </row>
    <row r="291" spans="1:90" s="6" customFormat="1" ht="37.5" customHeight="1">
      <c r="A291" s="10" t="s">
        <v>2136</v>
      </c>
      <c r="B291" s="10" t="s">
        <v>485</v>
      </c>
      <c r="C291" s="10"/>
      <c r="D291" s="10" t="s">
        <v>2137</v>
      </c>
      <c r="E291" s="10"/>
      <c r="F291" s="10">
        <v>73</v>
      </c>
      <c r="G291" s="10"/>
      <c r="H291" s="10">
        <v>14</v>
      </c>
      <c r="I291" s="10">
        <v>14</v>
      </c>
      <c r="J291" s="10">
        <v>15</v>
      </c>
      <c r="K291" s="10">
        <v>7</v>
      </c>
      <c r="L291" s="10">
        <v>7.5</v>
      </c>
      <c r="M291" s="10">
        <v>8.5</v>
      </c>
      <c r="N291" s="10">
        <v>7</v>
      </c>
      <c r="O291" s="10"/>
      <c r="P291" s="10"/>
      <c r="Q291" s="10">
        <f>SUM(H291:P291)</f>
        <v>73</v>
      </c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</row>
    <row r="292" spans="1:90" s="35" customFormat="1" ht="1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</row>
    <row r="293" spans="1:90" s="35" customFormat="1" ht="15.75" customHeight="1">
      <c r="A293" s="29"/>
      <c r="B293" s="29"/>
      <c r="C293" s="29"/>
      <c r="D293" s="29"/>
      <c r="E293" s="29"/>
      <c r="F293" s="66" t="s">
        <v>511</v>
      </c>
      <c r="G293" s="61"/>
      <c r="H293" s="66" t="s">
        <v>512</v>
      </c>
      <c r="I293" s="66" t="s">
        <v>513</v>
      </c>
      <c r="J293" s="66" t="s">
        <v>514</v>
      </c>
      <c r="K293" s="66" t="s">
        <v>515</v>
      </c>
      <c r="L293" s="66" t="s">
        <v>516</v>
      </c>
      <c r="M293" s="66" t="s">
        <v>517</v>
      </c>
      <c r="N293" s="66" t="s">
        <v>482</v>
      </c>
      <c r="O293" s="61"/>
      <c r="P293" s="61"/>
      <c r="Q293" s="66" t="s">
        <v>518</v>
      </c>
      <c r="R293" s="61"/>
      <c r="S293" s="66" t="s">
        <v>483</v>
      </c>
      <c r="T293" s="66" t="s">
        <v>519</v>
      </c>
      <c r="U293" s="61"/>
      <c r="V293" s="61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</row>
    <row r="294" spans="1:90" s="6" customFormat="1" ht="37.5" customHeight="1">
      <c r="A294" s="10" t="s">
        <v>2138</v>
      </c>
      <c r="B294" s="10" t="s">
        <v>520</v>
      </c>
      <c r="C294" s="10" t="s">
        <v>2096</v>
      </c>
      <c r="D294" s="10" t="s">
        <v>2097</v>
      </c>
      <c r="E294" s="10" t="s">
        <v>2098</v>
      </c>
      <c r="F294" s="10" t="s">
        <v>103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f>SUM(H294:N294)</f>
        <v>0</v>
      </c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 t="s">
        <v>1922</v>
      </c>
      <c r="AE294" s="10"/>
      <c r="AF294" s="10"/>
      <c r="AG294" s="10"/>
      <c r="AH294" s="10" t="s">
        <v>104</v>
      </c>
      <c r="AI294" s="10" t="s">
        <v>1923</v>
      </c>
      <c r="AJ294" s="10" t="s">
        <v>73</v>
      </c>
      <c r="AK294" s="10"/>
      <c r="AL294" s="10" t="s">
        <v>2099</v>
      </c>
      <c r="AM294" s="10" t="s">
        <v>75</v>
      </c>
      <c r="AN294" s="10" t="s">
        <v>76</v>
      </c>
      <c r="AO294" s="10" t="s">
        <v>159</v>
      </c>
      <c r="AP294" s="10" t="s">
        <v>147</v>
      </c>
      <c r="AQ294" s="10" t="s">
        <v>2100</v>
      </c>
      <c r="AR294" s="10" t="s">
        <v>174</v>
      </c>
      <c r="AS294" s="10" t="s">
        <v>174</v>
      </c>
      <c r="AT294" s="10" t="s">
        <v>174</v>
      </c>
      <c r="AU294" s="10" t="s">
        <v>174</v>
      </c>
      <c r="AV294" s="10"/>
      <c r="AW294" s="10"/>
      <c r="AX294" s="10" t="s">
        <v>1402</v>
      </c>
      <c r="AY294" s="10" t="s">
        <v>83</v>
      </c>
      <c r="AZ294" s="10" t="s">
        <v>2023</v>
      </c>
      <c r="BA294" s="10" t="s">
        <v>75</v>
      </c>
      <c r="BB294" s="10" t="s">
        <v>683</v>
      </c>
      <c r="BC294" s="10" t="s">
        <v>204</v>
      </c>
      <c r="BD294" s="10"/>
      <c r="BE294" s="10"/>
      <c r="BF294" s="10" t="s">
        <v>134</v>
      </c>
      <c r="BG294" s="10"/>
      <c r="BH294" s="10" t="s">
        <v>2024</v>
      </c>
      <c r="BI294" s="10" t="s">
        <v>2025</v>
      </c>
      <c r="BJ294" s="10" t="s">
        <v>2026</v>
      </c>
      <c r="BK294" s="10" t="s">
        <v>2027</v>
      </c>
      <c r="BL294" s="10" t="s">
        <v>2028</v>
      </c>
      <c r="BM294" s="10" t="s">
        <v>2029</v>
      </c>
      <c r="BN294" s="10"/>
      <c r="BO294" s="10" t="s">
        <v>2030</v>
      </c>
      <c r="BP294" s="10" t="s">
        <v>2031</v>
      </c>
      <c r="BQ294" s="10" t="s">
        <v>2032</v>
      </c>
      <c r="BR294" s="10" t="s">
        <v>634</v>
      </c>
      <c r="BS294" s="10"/>
      <c r="BT294" s="10" t="s">
        <v>71</v>
      </c>
      <c r="BU294" s="10" t="s">
        <v>71</v>
      </c>
      <c r="BV294" s="10"/>
      <c r="BW294" s="10"/>
      <c r="BX294" s="10"/>
      <c r="BY294" s="10"/>
      <c r="BZ294" s="10"/>
      <c r="CA294" s="10" t="s">
        <v>2097</v>
      </c>
      <c r="CB294" s="10" t="s">
        <v>99</v>
      </c>
      <c r="CC294" s="10" t="s">
        <v>71</v>
      </c>
      <c r="CD294" s="10"/>
      <c r="CE294" s="10"/>
      <c r="CF294" s="10"/>
      <c r="CG294" s="10"/>
      <c r="CH294" s="10"/>
      <c r="CI294" s="10" t="s">
        <v>134</v>
      </c>
      <c r="CJ294" s="10"/>
      <c r="CK294" s="10" t="s">
        <v>2024</v>
      </c>
      <c r="CL294" s="10" t="s">
        <v>2025</v>
      </c>
    </row>
    <row r="295" spans="1:90" s="35" customFormat="1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</row>
    <row r="296" spans="1:90" s="6" customFormat="1" ht="37.5" customHeight="1">
      <c r="A296" s="10" t="s">
        <v>2138</v>
      </c>
      <c r="B296" s="10" t="s">
        <v>522</v>
      </c>
      <c r="C296" s="10" t="s">
        <v>2101</v>
      </c>
      <c r="D296" s="10" t="s">
        <v>2102</v>
      </c>
      <c r="E296" s="10" t="s">
        <v>2103</v>
      </c>
      <c r="F296" s="10">
        <v>80</v>
      </c>
      <c r="G296" s="10"/>
      <c r="H296" s="10">
        <v>14</v>
      </c>
      <c r="I296" s="10">
        <v>16</v>
      </c>
      <c r="J296" s="10">
        <v>17</v>
      </c>
      <c r="K296" s="10">
        <v>8.5</v>
      </c>
      <c r="L296" s="10">
        <v>8.5</v>
      </c>
      <c r="M296" s="10">
        <v>8</v>
      </c>
      <c r="N296" s="10">
        <v>8</v>
      </c>
      <c r="O296" s="10"/>
      <c r="P296" s="10"/>
      <c r="Q296" s="10">
        <f t="shared" ref="Q296:Q297" si="26">SUM(H296:N296)</f>
        <v>80</v>
      </c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 t="s">
        <v>1922</v>
      </c>
      <c r="AE296" s="10"/>
      <c r="AF296" s="10"/>
      <c r="AG296" s="10"/>
      <c r="AH296" s="10" t="s">
        <v>104</v>
      </c>
      <c r="AI296" s="10" t="s">
        <v>1923</v>
      </c>
      <c r="AJ296" s="10" t="s">
        <v>73</v>
      </c>
      <c r="AK296" s="10"/>
      <c r="AL296" s="10" t="s">
        <v>2105</v>
      </c>
      <c r="AM296" s="10" t="s">
        <v>75</v>
      </c>
      <c r="AN296" s="10" t="s">
        <v>76</v>
      </c>
      <c r="AO296" s="10" t="s">
        <v>291</v>
      </c>
      <c r="AP296" s="10" t="s">
        <v>78</v>
      </c>
      <c r="AQ296" s="10" t="s">
        <v>107</v>
      </c>
      <c r="AR296" s="10"/>
      <c r="AS296" s="10"/>
      <c r="AT296" s="10"/>
      <c r="AU296" s="10"/>
      <c r="AV296" s="10"/>
      <c r="AW296" s="10"/>
      <c r="AX296" s="10" t="s">
        <v>2003</v>
      </c>
      <c r="AY296" s="10" t="s">
        <v>110</v>
      </c>
      <c r="AZ296" s="10" t="s">
        <v>2055</v>
      </c>
      <c r="BA296" s="10" t="s">
        <v>83</v>
      </c>
      <c r="BB296" s="10" t="s">
        <v>176</v>
      </c>
      <c r="BC296" s="10" t="s">
        <v>177</v>
      </c>
      <c r="BD296" s="10"/>
      <c r="BE296" s="10"/>
      <c r="BF296" s="10" t="s">
        <v>1979</v>
      </c>
      <c r="BG296" s="10"/>
      <c r="BH296" s="10" t="s">
        <v>784</v>
      </c>
      <c r="BI296" s="10" t="s">
        <v>1980</v>
      </c>
      <c r="BJ296" s="10" t="s">
        <v>1981</v>
      </c>
      <c r="BK296" s="10" t="s">
        <v>1982</v>
      </c>
      <c r="BL296" s="10" t="s">
        <v>1949</v>
      </c>
      <c r="BM296" s="10" t="s">
        <v>1950</v>
      </c>
      <c r="BN296" s="10"/>
      <c r="BO296" s="10" t="s">
        <v>1983</v>
      </c>
      <c r="BP296" s="10"/>
      <c r="BQ296" s="10" t="s">
        <v>1984</v>
      </c>
      <c r="BR296" s="10" t="s">
        <v>2076</v>
      </c>
      <c r="BS296" s="10"/>
      <c r="BT296" s="10" t="s">
        <v>71</v>
      </c>
      <c r="BU296" s="10" t="s">
        <v>71</v>
      </c>
      <c r="BV296" s="10"/>
      <c r="BW296" s="10"/>
      <c r="BX296" s="10"/>
      <c r="BY296" s="10"/>
      <c r="BZ296" s="10"/>
      <c r="CA296" s="10" t="s">
        <v>2102</v>
      </c>
      <c r="CB296" s="10" t="s">
        <v>99</v>
      </c>
      <c r="CC296" s="10" t="s">
        <v>71</v>
      </c>
      <c r="CD296" s="10"/>
      <c r="CE296" s="10"/>
      <c r="CF296" s="10"/>
      <c r="CG296" s="10"/>
      <c r="CH296" s="10"/>
      <c r="CI296" s="10" t="s">
        <v>1979</v>
      </c>
      <c r="CJ296" s="10"/>
      <c r="CK296" s="10" t="s">
        <v>784</v>
      </c>
      <c r="CL296" s="10" t="s">
        <v>1980</v>
      </c>
    </row>
    <row r="297" spans="1:90" s="6" customFormat="1" ht="37.5" customHeight="1">
      <c r="A297" s="10" t="s">
        <v>2138</v>
      </c>
      <c r="B297" s="10" t="s">
        <v>522</v>
      </c>
      <c r="C297" s="10" t="s">
        <v>2139</v>
      </c>
      <c r="D297" s="10" t="s">
        <v>2140</v>
      </c>
      <c r="E297" s="10" t="s">
        <v>2141</v>
      </c>
      <c r="F297" s="10">
        <v>67</v>
      </c>
      <c r="G297" s="10"/>
      <c r="H297" s="10">
        <v>15</v>
      </c>
      <c r="I297" s="10">
        <v>13</v>
      </c>
      <c r="J297" s="10">
        <v>14</v>
      </c>
      <c r="K297" s="10">
        <v>6</v>
      </c>
      <c r="L297" s="10">
        <v>6.5</v>
      </c>
      <c r="M297" s="10">
        <v>6</v>
      </c>
      <c r="N297" s="10">
        <v>6.5</v>
      </c>
      <c r="O297" s="10"/>
      <c r="P297" s="10"/>
      <c r="Q297" s="10">
        <f t="shared" si="26"/>
        <v>67</v>
      </c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 t="s">
        <v>1922</v>
      </c>
      <c r="AE297" s="10"/>
      <c r="AF297" s="10"/>
      <c r="AG297" s="10"/>
      <c r="AH297" s="10" t="s">
        <v>71</v>
      </c>
      <c r="AI297" s="10" t="s">
        <v>1923</v>
      </c>
      <c r="AJ297" s="10" t="s">
        <v>73</v>
      </c>
      <c r="AK297" s="10"/>
      <c r="AL297" s="10" t="s">
        <v>2142</v>
      </c>
      <c r="AM297" s="10" t="s">
        <v>980</v>
      </c>
      <c r="AN297" s="10" t="s">
        <v>76</v>
      </c>
      <c r="AO297" s="10" t="s">
        <v>291</v>
      </c>
      <c r="AP297" s="10" t="s">
        <v>147</v>
      </c>
      <c r="AQ297" s="10" t="s">
        <v>881</v>
      </c>
      <c r="AR297" s="10" t="s">
        <v>318</v>
      </c>
      <c r="AS297" s="10" t="s">
        <v>2143</v>
      </c>
      <c r="AT297" s="10" t="s">
        <v>318</v>
      </c>
      <c r="AU297" s="10" t="s">
        <v>226</v>
      </c>
      <c r="AV297" s="10" t="s">
        <v>1020</v>
      </c>
      <c r="AW297" s="10" t="s">
        <v>1020</v>
      </c>
      <c r="AX297" s="10" t="s">
        <v>2144</v>
      </c>
      <c r="AY297" s="10" t="s">
        <v>110</v>
      </c>
      <c r="AZ297" s="10" t="s">
        <v>2145</v>
      </c>
      <c r="BA297" s="10" t="s">
        <v>241</v>
      </c>
      <c r="BB297" s="10" t="s">
        <v>2146</v>
      </c>
      <c r="BC297" s="10" t="s">
        <v>320</v>
      </c>
      <c r="BD297" s="10"/>
      <c r="BE297" s="10"/>
      <c r="BF297" s="10" t="s">
        <v>2147</v>
      </c>
      <c r="BG297" s="10"/>
      <c r="BH297" s="10" t="s">
        <v>2148</v>
      </c>
      <c r="BI297" s="10" t="s">
        <v>2149</v>
      </c>
      <c r="BJ297" s="10" t="s">
        <v>2150</v>
      </c>
      <c r="BK297" s="10" t="s">
        <v>2151</v>
      </c>
      <c r="BL297" s="10" t="s">
        <v>2152</v>
      </c>
      <c r="BM297" s="10" t="s">
        <v>2153</v>
      </c>
      <c r="BN297" s="10"/>
      <c r="BO297" s="10" t="s">
        <v>2154</v>
      </c>
      <c r="BP297" s="10"/>
      <c r="BQ297" s="10" t="s">
        <v>2155</v>
      </c>
      <c r="BR297" s="10" t="s">
        <v>217</v>
      </c>
      <c r="BS297" s="10"/>
      <c r="BT297" s="10" t="s">
        <v>71</v>
      </c>
      <c r="BU297" s="10" t="s">
        <v>71</v>
      </c>
      <c r="BV297" s="10"/>
      <c r="BW297" s="10"/>
      <c r="BX297" s="10"/>
      <c r="BY297" s="10"/>
      <c r="BZ297" s="10"/>
      <c r="CA297" s="10" t="s">
        <v>2140</v>
      </c>
      <c r="CB297" s="10" t="s">
        <v>99</v>
      </c>
      <c r="CC297" s="10" t="s">
        <v>71</v>
      </c>
      <c r="CD297" s="10"/>
      <c r="CE297" s="10"/>
      <c r="CF297" s="10"/>
      <c r="CG297" s="10"/>
      <c r="CH297" s="10"/>
      <c r="CI297" s="10" t="s">
        <v>2087</v>
      </c>
      <c r="CJ297" s="10"/>
      <c r="CK297" s="10" t="s">
        <v>2088</v>
      </c>
      <c r="CL297" s="10" t="s">
        <v>2089</v>
      </c>
    </row>
    <row r="298" spans="1:90" s="35" customFormat="1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</row>
    <row r="299" spans="1:90" s="35" customFormat="1" ht="15.75" customHeight="1">
      <c r="A299" s="29"/>
      <c r="B299" s="29"/>
      <c r="C299" s="29"/>
      <c r="D299" s="29"/>
      <c r="E299" s="29"/>
      <c r="F299" s="66" t="s">
        <v>346</v>
      </c>
      <c r="G299" s="61"/>
      <c r="H299" s="61"/>
      <c r="I299" s="66" t="s">
        <v>347</v>
      </c>
      <c r="J299" s="66" t="s">
        <v>348</v>
      </c>
      <c r="K299" s="66" t="s">
        <v>349</v>
      </c>
      <c r="L299" s="66" t="s">
        <v>350</v>
      </c>
      <c r="M299" s="66" t="s">
        <v>351</v>
      </c>
      <c r="N299" s="61"/>
      <c r="O299" s="66" t="s">
        <v>259</v>
      </c>
      <c r="P299" s="61"/>
      <c r="Q299" s="66" t="s">
        <v>8</v>
      </c>
      <c r="R299" s="61"/>
      <c r="S299" s="66" t="s">
        <v>9</v>
      </c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</row>
    <row r="300" spans="1:90" s="6" customFormat="1" ht="37.5" customHeight="1">
      <c r="A300" s="10" t="s">
        <v>2156</v>
      </c>
      <c r="B300" s="10" t="s">
        <v>354</v>
      </c>
      <c r="C300" s="10" t="s">
        <v>2106</v>
      </c>
      <c r="D300" s="10" t="s">
        <v>2107</v>
      </c>
      <c r="E300" s="10" t="s">
        <v>2108</v>
      </c>
      <c r="F300" s="10">
        <v>70.5</v>
      </c>
      <c r="G300" s="10"/>
      <c r="H300" s="10"/>
      <c r="I300" s="10">
        <v>21</v>
      </c>
      <c r="J300" s="10">
        <v>14</v>
      </c>
      <c r="K300" s="10">
        <v>14</v>
      </c>
      <c r="L300" s="10">
        <v>14</v>
      </c>
      <c r="M300" s="10">
        <v>7.5</v>
      </c>
      <c r="N300" s="10"/>
      <c r="O300" s="10">
        <f>SUM(I300:M300)</f>
        <v>70.5</v>
      </c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 t="s">
        <v>1922</v>
      </c>
      <c r="AE300" s="10"/>
      <c r="AF300" s="10"/>
      <c r="AG300" s="10"/>
      <c r="AH300" s="10" t="s">
        <v>104</v>
      </c>
      <c r="AI300" s="10" t="s">
        <v>1923</v>
      </c>
      <c r="AJ300" s="10" t="s">
        <v>73</v>
      </c>
      <c r="AK300" s="10"/>
      <c r="AL300" s="10" t="s">
        <v>2109</v>
      </c>
      <c r="AM300" s="10" t="s">
        <v>75</v>
      </c>
      <c r="AN300" s="10" t="s">
        <v>201</v>
      </c>
      <c r="AO300" s="10" t="s">
        <v>159</v>
      </c>
      <c r="AP300" s="10" t="s">
        <v>78</v>
      </c>
      <c r="AQ300" s="10" t="s">
        <v>148</v>
      </c>
      <c r="AR300" s="10" t="s">
        <v>904</v>
      </c>
      <c r="AS300" s="10" t="s">
        <v>622</v>
      </c>
      <c r="AT300" s="10" t="s">
        <v>2110</v>
      </c>
      <c r="AU300" s="10" t="s">
        <v>119</v>
      </c>
      <c r="AV300" s="10"/>
      <c r="AW300" s="10"/>
      <c r="AX300" s="10" t="s">
        <v>2111</v>
      </c>
      <c r="AY300" s="10" t="s">
        <v>83</v>
      </c>
      <c r="AZ300" s="10" t="s">
        <v>1943</v>
      </c>
      <c r="BA300" s="10" t="s">
        <v>152</v>
      </c>
      <c r="BB300" s="10" t="s">
        <v>1944</v>
      </c>
      <c r="BC300" s="10" t="s">
        <v>110</v>
      </c>
      <c r="BD300" s="10"/>
      <c r="BE300" s="10"/>
      <c r="BF300" s="10" t="s">
        <v>1945</v>
      </c>
      <c r="BG300" s="10"/>
      <c r="BH300" s="10" t="s">
        <v>1946</v>
      </c>
      <c r="BI300" s="10"/>
      <c r="BJ300" s="10" t="s">
        <v>1947</v>
      </c>
      <c r="BK300" s="10" t="s">
        <v>1948</v>
      </c>
      <c r="BL300" s="10" t="s">
        <v>1949</v>
      </c>
      <c r="BM300" s="10" t="s">
        <v>1950</v>
      </c>
      <c r="BN300" s="10"/>
      <c r="BO300" s="10" t="s">
        <v>1951</v>
      </c>
      <c r="BP300" s="10"/>
      <c r="BQ300" s="10" t="s">
        <v>1952</v>
      </c>
      <c r="BR300" s="10" t="s">
        <v>566</v>
      </c>
      <c r="BS300" s="10"/>
      <c r="BT300" s="10" t="s">
        <v>71</v>
      </c>
      <c r="BU300" s="10" t="s">
        <v>71</v>
      </c>
      <c r="BV300" s="10"/>
      <c r="BW300" s="10"/>
      <c r="BX300" s="10"/>
      <c r="BY300" s="10"/>
      <c r="BZ300" s="10"/>
      <c r="CA300" s="10" t="s">
        <v>2107</v>
      </c>
      <c r="CB300" s="10" t="s">
        <v>99</v>
      </c>
      <c r="CC300" s="10" t="s">
        <v>71</v>
      </c>
      <c r="CD300" s="10"/>
      <c r="CE300" s="10"/>
      <c r="CF300" s="10"/>
      <c r="CG300" s="10"/>
      <c r="CH300" s="10"/>
      <c r="CI300" s="10" t="s">
        <v>1945</v>
      </c>
      <c r="CJ300" s="10"/>
      <c r="CK300" s="10" t="s">
        <v>1946</v>
      </c>
      <c r="CL300" s="10"/>
    </row>
    <row r="301" spans="1:90" s="6" customFormat="1" ht="37.5" customHeight="1">
      <c r="A301" s="10" t="s">
        <v>2156</v>
      </c>
      <c r="B301" s="10" t="s">
        <v>354</v>
      </c>
      <c r="C301" s="10" t="s">
        <v>2112</v>
      </c>
      <c r="D301" s="10" t="s">
        <v>2113</v>
      </c>
      <c r="E301" s="10" t="s">
        <v>2114</v>
      </c>
      <c r="F301" s="10">
        <v>81.5</v>
      </c>
      <c r="G301" s="10"/>
      <c r="H301" s="10"/>
      <c r="I301" s="10">
        <v>24</v>
      </c>
      <c r="J301" s="10">
        <v>16</v>
      </c>
      <c r="K301" s="10">
        <v>17</v>
      </c>
      <c r="L301" s="10">
        <v>16</v>
      </c>
      <c r="M301" s="10">
        <v>8.5</v>
      </c>
      <c r="N301" s="10"/>
      <c r="O301" s="10">
        <f>SUM(I301:M301)</f>
        <v>81.5</v>
      </c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 t="s">
        <v>1922</v>
      </c>
      <c r="AE301" s="10"/>
      <c r="AF301" s="10"/>
      <c r="AG301" s="10"/>
      <c r="AH301" s="10" t="s">
        <v>71</v>
      </c>
      <c r="AI301" s="10" t="s">
        <v>1923</v>
      </c>
      <c r="AJ301" s="10" t="s">
        <v>73</v>
      </c>
      <c r="AK301" s="10"/>
      <c r="AL301" s="10" t="s">
        <v>795</v>
      </c>
      <c r="AM301" s="10" t="s">
        <v>75</v>
      </c>
      <c r="AN301" s="10" t="s">
        <v>201</v>
      </c>
      <c r="AO301" s="10" t="s">
        <v>159</v>
      </c>
      <c r="AP301" s="10" t="s">
        <v>1802</v>
      </c>
      <c r="AQ301" s="10"/>
      <c r="AR301" s="10"/>
      <c r="AS301" s="10"/>
      <c r="AT301" s="10"/>
      <c r="AU301" s="10"/>
      <c r="AV301" s="10" t="s">
        <v>658</v>
      </c>
      <c r="AW301" s="10"/>
      <c r="AX301" s="10" t="s">
        <v>884</v>
      </c>
      <c r="AY301" s="10" t="s">
        <v>83</v>
      </c>
      <c r="AZ301" s="10" t="s">
        <v>2115</v>
      </c>
      <c r="BA301" s="10" t="s">
        <v>390</v>
      </c>
      <c r="BB301" s="10" t="s">
        <v>419</v>
      </c>
      <c r="BC301" s="10" t="s">
        <v>83</v>
      </c>
      <c r="BD301" s="10"/>
      <c r="BE301" s="10"/>
      <c r="BF301" s="10" t="s">
        <v>2116</v>
      </c>
      <c r="BG301" s="10"/>
      <c r="BH301" s="10" t="s">
        <v>2117</v>
      </c>
      <c r="BI301" s="10" t="s">
        <v>2118</v>
      </c>
      <c r="BJ301" s="10" t="s">
        <v>2119</v>
      </c>
      <c r="BK301" s="10" t="s">
        <v>2120</v>
      </c>
      <c r="BL301" s="10" t="s">
        <v>2121</v>
      </c>
      <c r="BM301" s="10" t="s">
        <v>2122</v>
      </c>
      <c r="BN301" s="10"/>
      <c r="BO301" s="10" t="s">
        <v>2123</v>
      </c>
      <c r="BP301" s="10" t="s">
        <v>2124</v>
      </c>
      <c r="BQ301" s="10" t="s">
        <v>2125</v>
      </c>
      <c r="BR301" s="10" t="s">
        <v>345</v>
      </c>
      <c r="BS301" s="10"/>
      <c r="BT301" s="10" t="s">
        <v>71</v>
      </c>
      <c r="BU301" s="10" t="s">
        <v>71</v>
      </c>
      <c r="BV301" s="10"/>
      <c r="BW301" s="10"/>
      <c r="BX301" s="10"/>
      <c r="BY301" s="10"/>
      <c r="BZ301" s="10"/>
      <c r="CA301" s="10" t="s">
        <v>2113</v>
      </c>
      <c r="CB301" s="10" t="s">
        <v>99</v>
      </c>
      <c r="CC301" s="10" t="s">
        <v>71</v>
      </c>
      <c r="CD301" s="10"/>
      <c r="CE301" s="10"/>
      <c r="CF301" s="10"/>
      <c r="CG301" s="10"/>
      <c r="CH301" s="10"/>
      <c r="CI301" s="10" t="s">
        <v>2126</v>
      </c>
      <c r="CJ301" s="10"/>
      <c r="CK301" s="10" t="s">
        <v>2127</v>
      </c>
      <c r="CL301" s="10" t="s">
        <v>2128</v>
      </c>
    </row>
    <row r="302" spans="1:90" s="35" customFormat="1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</row>
    <row r="303" spans="1:90" s="6" customFormat="1" ht="37.5" customHeight="1">
      <c r="A303" s="10" t="s">
        <v>2156</v>
      </c>
      <c r="B303" s="10" t="s">
        <v>1061</v>
      </c>
      <c r="C303" s="10" t="s">
        <v>2129</v>
      </c>
      <c r="D303" s="10" t="s">
        <v>2130</v>
      </c>
      <c r="E303" s="10" t="s">
        <v>2131</v>
      </c>
      <c r="F303" s="10"/>
      <c r="G303" s="10"/>
      <c r="H303" s="10"/>
      <c r="I303" s="10">
        <v>24</v>
      </c>
      <c r="J303" s="10">
        <v>13</v>
      </c>
      <c r="K303" s="10">
        <v>14</v>
      </c>
      <c r="L303" s="10">
        <v>15</v>
      </c>
      <c r="M303" s="10">
        <v>8.5</v>
      </c>
      <c r="N303" s="10"/>
      <c r="O303" s="10">
        <f>SUM(I303:M303)</f>
        <v>74.5</v>
      </c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 t="s">
        <v>1922</v>
      </c>
      <c r="AE303" s="10"/>
      <c r="AF303" s="10"/>
      <c r="AG303" s="10"/>
      <c r="AH303" s="10" t="s">
        <v>104</v>
      </c>
      <c r="AI303" s="10" t="s">
        <v>1923</v>
      </c>
      <c r="AJ303" s="10" t="s">
        <v>73</v>
      </c>
      <c r="AK303" s="10"/>
      <c r="AL303" s="10" t="s">
        <v>2132</v>
      </c>
      <c r="AM303" s="10" t="s">
        <v>75</v>
      </c>
      <c r="AN303" s="10" t="s">
        <v>201</v>
      </c>
      <c r="AO303" s="10" t="s">
        <v>291</v>
      </c>
      <c r="AP303" s="10" t="s">
        <v>78</v>
      </c>
      <c r="AQ303" s="10" t="s">
        <v>2133</v>
      </c>
      <c r="AR303" s="10" t="s">
        <v>2134</v>
      </c>
      <c r="AS303" s="10" t="s">
        <v>998</v>
      </c>
      <c r="AT303" s="10" t="s">
        <v>1906</v>
      </c>
      <c r="AU303" s="10" t="s">
        <v>998</v>
      </c>
      <c r="AV303" s="10"/>
      <c r="AW303" s="10"/>
      <c r="AX303" s="10" t="s">
        <v>2003</v>
      </c>
      <c r="AY303" s="10" t="s">
        <v>110</v>
      </c>
      <c r="AZ303" s="10" t="s">
        <v>1977</v>
      </c>
      <c r="BA303" s="10" t="s">
        <v>152</v>
      </c>
      <c r="BB303" s="10" t="s">
        <v>1978</v>
      </c>
      <c r="BC303" s="10" t="s">
        <v>152</v>
      </c>
      <c r="BD303" s="10"/>
      <c r="BE303" s="10"/>
      <c r="BF303" s="10" t="s">
        <v>1979</v>
      </c>
      <c r="BG303" s="10"/>
      <c r="BH303" s="10" t="s">
        <v>784</v>
      </c>
      <c r="BI303" s="10" t="s">
        <v>1980</v>
      </c>
      <c r="BJ303" s="10" t="s">
        <v>1981</v>
      </c>
      <c r="BK303" s="10" t="s">
        <v>1982</v>
      </c>
      <c r="BL303" s="10" t="s">
        <v>1949</v>
      </c>
      <c r="BM303" s="10" t="s">
        <v>1950</v>
      </c>
      <c r="BN303" s="10"/>
      <c r="BO303" s="10" t="s">
        <v>1983</v>
      </c>
      <c r="BP303" s="10"/>
      <c r="BQ303" s="10" t="s">
        <v>1984</v>
      </c>
      <c r="BR303" s="10" t="s">
        <v>1687</v>
      </c>
      <c r="BS303" s="10"/>
      <c r="BT303" s="10" t="s">
        <v>71</v>
      </c>
      <c r="BU303" s="10" t="s">
        <v>71</v>
      </c>
      <c r="BV303" s="10"/>
      <c r="BW303" s="10"/>
      <c r="BX303" s="10"/>
      <c r="BY303" s="10"/>
      <c r="BZ303" s="10"/>
      <c r="CA303" s="10" t="s">
        <v>2130</v>
      </c>
      <c r="CB303" s="10" t="s">
        <v>99</v>
      </c>
      <c r="CC303" s="10" t="s">
        <v>71</v>
      </c>
      <c r="CD303" s="10"/>
      <c r="CE303" s="10"/>
      <c r="CF303" s="10"/>
      <c r="CG303" s="10"/>
      <c r="CH303" s="10"/>
      <c r="CI303" s="10" t="s">
        <v>1979</v>
      </c>
      <c r="CJ303" s="10"/>
      <c r="CK303" s="10" t="s">
        <v>784</v>
      </c>
      <c r="CL303" s="10" t="s">
        <v>1980</v>
      </c>
    </row>
    <row r="304" spans="1:90" s="6" customFormat="1" ht="28.5" customHeight="1" thickBot="1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2"/>
      <c r="G304" s="2"/>
      <c r="H304" s="3" t="s">
        <v>5</v>
      </c>
      <c r="I304" s="3" t="s">
        <v>6</v>
      </c>
      <c r="J304" s="3" t="s">
        <v>7</v>
      </c>
      <c r="K304" s="2"/>
      <c r="L304" s="2"/>
      <c r="M304" s="2"/>
      <c r="N304" s="2"/>
      <c r="O304" s="2"/>
      <c r="P304" s="2"/>
      <c r="Q304" s="4" t="s">
        <v>8</v>
      </c>
      <c r="R304" s="2"/>
      <c r="S304" s="4" t="s">
        <v>9</v>
      </c>
      <c r="T304" s="2"/>
      <c r="U304" s="2"/>
      <c r="V304" s="2"/>
      <c r="W304" s="5" t="s">
        <v>10</v>
      </c>
      <c r="X304" s="5" t="s">
        <v>11</v>
      </c>
      <c r="Y304" s="1"/>
      <c r="Z304" s="1" t="s">
        <v>12</v>
      </c>
      <c r="AA304" s="1" t="s">
        <v>13</v>
      </c>
      <c r="AB304" s="1" t="s">
        <v>14</v>
      </c>
      <c r="AC304" s="1" t="s">
        <v>15</v>
      </c>
      <c r="AD304" s="1" t="s">
        <v>16</v>
      </c>
      <c r="AE304" s="1" t="s">
        <v>17</v>
      </c>
      <c r="AF304" s="1" t="s">
        <v>18</v>
      </c>
      <c r="AG304" s="1" t="s">
        <v>19</v>
      </c>
      <c r="AH304" s="1" t="s">
        <v>20</v>
      </c>
      <c r="AI304" s="1" t="s">
        <v>21</v>
      </c>
      <c r="AJ304" s="1" t="s">
        <v>22</v>
      </c>
      <c r="AK304" s="1" t="s">
        <v>23</v>
      </c>
      <c r="AL304" s="1" t="s">
        <v>24</v>
      </c>
      <c r="AM304" s="1" t="s">
        <v>25</v>
      </c>
      <c r="AN304" s="1" t="s">
        <v>26</v>
      </c>
      <c r="AO304" s="1" t="s">
        <v>27</v>
      </c>
      <c r="AP304" s="1" t="s">
        <v>28</v>
      </c>
      <c r="AQ304" s="1" t="s">
        <v>29</v>
      </c>
      <c r="AR304" s="1" t="s">
        <v>30</v>
      </c>
      <c r="AS304" s="1" t="s">
        <v>31</v>
      </c>
      <c r="AT304" s="1" t="s">
        <v>32</v>
      </c>
      <c r="AU304" s="1" t="s">
        <v>33</v>
      </c>
      <c r="AV304" s="1" t="s">
        <v>34</v>
      </c>
      <c r="AW304" s="1" t="s">
        <v>35</v>
      </c>
      <c r="AX304" s="1" t="s">
        <v>36</v>
      </c>
      <c r="AY304" s="1" t="s">
        <v>37</v>
      </c>
      <c r="AZ304" s="1" t="s">
        <v>38</v>
      </c>
      <c r="BA304" s="1" t="s">
        <v>39</v>
      </c>
      <c r="BB304" s="1" t="s">
        <v>40</v>
      </c>
      <c r="BC304" s="1" t="s">
        <v>41</v>
      </c>
      <c r="BD304" s="1" t="s">
        <v>42</v>
      </c>
      <c r="BE304" s="1" t="s">
        <v>43</v>
      </c>
      <c r="BF304" s="1" t="s">
        <v>44</v>
      </c>
      <c r="BG304" s="1" t="s">
        <v>45</v>
      </c>
      <c r="BH304" s="1" t="s">
        <v>46</v>
      </c>
      <c r="BI304" s="1" t="s">
        <v>47</v>
      </c>
      <c r="BJ304" s="1" t="s">
        <v>48</v>
      </c>
      <c r="BK304" s="1" t="s">
        <v>49</v>
      </c>
      <c r="BL304" s="1" t="s">
        <v>50</v>
      </c>
      <c r="BM304" s="1" t="s">
        <v>51</v>
      </c>
      <c r="BN304" s="1" t="s">
        <v>52</v>
      </c>
      <c r="BO304" s="1" t="s">
        <v>53</v>
      </c>
      <c r="BP304" s="1" t="s">
        <v>54</v>
      </c>
      <c r="BQ304" s="1" t="s">
        <v>55</v>
      </c>
      <c r="BR304" s="1" t="s">
        <v>56</v>
      </c>
      <c r="BS304" s="1" t="s">
        <v>57</v>
      </c>
      <c r="BT304" s="1" t="s">
        <v>58</v>
      </c>
      <c r="BU304" s="1" t="s">
        <v>59</v>
      </c>
      <c r="BV304" s="1" t="s">
        <v>60</v>
      </c>
      <c r="BW304" s="1" t="s">
        <v>61</v>
      </c>
      <c r="BX304" s="1" t="s">
        <v>62</v>
      </c>
      <c r="BY304" s="1" t="s">
        <v>63</v>
      </c>
      <c r="BZ304" s="1" t="s">
        <v>64</v>
      </c>
    </row>
    <row r="305" spans="1:90" s="35" customForma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</row>
    <row r="306" spans="1:90" s="6" customFormat="1" ht="28.5" customHeight="1">
      <c r="A306" s="10" t="s">
        <v>2157</v>
      </c>
      <c r="B306" s="10" t="s">
        <v>66</v>
      </c>
      <c r="C306" s="10" t="s">
        <v>2158</v>
      </c>
      <c r="D306" s="10" t="s">
        <v>2159</v>
      </c>
      <c r="E306" s="10" t="s">
        <v>2160</v>
      </c>
      <c r="F306" s="10"/>
      <c r="G306" s="10"/>
      <c r="H306" s="10" t="s">
        <v>70</v>
      </c>
      <c r="I306" s="10">
        <v>80</v>
      </c>
      <c r="J306" s="10">
        <v>72</v>
      </c>
      <c r="K306" s="10"/>
      <c r="L306" s="10"/>
      <c r="M306" s="10"/>
      <c r="N306" s="10"/>
      <c r="O306" s="10"/>
      <c r="P306" s="10"/>
      <c r="Q306" s="10">
        <f>SUM(I306:J306)/2</f>
        <v>76</v>
      </c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 t="s">
        <v>71</v>
      </c>
      <c r="AI306" s="10" t="s">
        <v>2161</v>
      </c>
      <c r="AJ306" s="10" t="s">
        <v>73</v>
      </c>
      <c r="AK306" s="10" t="s">
        <v>2162</v>
      </c>
      <c r="AL306" s="10" t="s">
        <v>2076</v>
      </c>
      <c r="AM306" s="10" t="s">
        <v>75</v>
      </c>
      <c r="AN306" s="10" t="s">
        <v>76</v>
      </c>
      <c r="AO306" s="10" t="s">
        <v>77</v>
      </c>
      <c r="AP306" s="10" t="s">
        <v>78</v>
      </c>
      <c r="AQ306" s="10" t="s">
        <v>2163</v>
      </c>
      <c r="AR306" s="10" t="s">
        <v>1152</v>
      </c>
      <c r="AS306" s="10" t="s">
        <v>1871</v>
      </c>
      <c r="AT306" s="10"/>
      <c r="AU306" s="10" t="s">
        <v>590</v>
      </c>
      <c r="AV306" s="10"/>
      <c r="AW306" s="10"/>
      <c r="AX306" s="10" t="s">
        <v>2003</v>
      </c>
      <c r="AY306" s="10" t="s">
        <v>110</v>
      </c>
      <c r="AZ306" s="10" t="s">
        <v>2164</v>
      </c>
      <c r="BA306" s="10" t="s">
        <v>241</v>
      </c>
      <c r="BB306" s="10" t="s">
        <v>1240</v>
      </c>
      <c r="BC306" s="10" t="s">
        <v>320</v>
      </c>
      <c r="BD306" s="10"/>
      <c r="BE306" s="10"/>
      <c r="BF306" s="10" t="s">
        <v>2165</v>
      </c>
      <c r="BG306" s="10"/>
      <c r="BH306" s="10" t="s">
        <v>2166</v>
      </c>
      <c r="BI306" s="10" t="s">
        <v>2167</v>
      </c>
      <c r="BJ306" s="10" t="s">
        <v>2168</v>
      </c>
      <c r="BK306" s="10" t="s">
        <v>2169</v>
      </c>
      <c r="BL306" s="10" t="s">
        <v>2170</v>
      </c>
      <c r="BM306" s="10" t="s">
        <v>2171</v>
      </c>
      <c r="BN306" s="10"/>
      <c r="BO306" s="10" t="s">
        <v>2172</v>
      </c>
      <c r="BP306" s="10"/>
      <c r="BQ306" s="10" t="s">
        <v>2173</v>
      </c>
      <c r="BR306" s="10" t="s">
        <v>566</v>
      </c>
      <c r="BS306" s="10"/>
      <c r="BT306" s="10" t="s">
        <v>71</v>
      </c>
      <c r="BU306" s="10" t="s">
        <v>71</v>
      </c>
      <c r="BV306" s="10"/>
      <c r="BW306" s="10"/>
      <c r="BX306" s="10"/>
      <c r="BY306" s="10"/>
      <c r="BZ306" s="10"/>
      <c r="CA306" s="10" t="s">
        <v>2159</v>
      </c>
      <c r="CB306" s="10" t="s">
        <v>99</v>
      </c>
      <c r="CC306" s="10" t="s">
        <v>71</v>
      </c>
      <c r="CD306" s="10"/>
      <c r="CE306" s="10"/>
      <c r="CF306" s="10"/>
      <c r="CG306" s="10"/>
      <c r="CH306" s="10"/>
      <c r="CI306" s="10" t="s">
        <v>2165</v>
      </c>
      <c r="CJ306" s="10"/>
      <c r="CK306" s="10" t="s">
        <v>2166</v>
      </c>
      <c r="CL306" s="10" t="s">
        <v>2167</v>
      </c>
    </row>
    <row r="307" spans="1:90" s="6" customFormat="1" ht="28.5" customHeight="1">
      <c r="A307" s="10" t="s">
        <v>2157</v>
      </c>
      <c r="B307" s="10" t="s">
        <v>66</v>
      </c>
      <c r="C307" s="10" t="s">
        <v>2174</v>
      </c>
      <c r="D307" s="10" t="s">
        <v>2175</v>
      </c>
      <c r="E307" s="10" t="s">
        <v>2176</v>
      </c>
      <c r="F307" s="10"/>
      <c r="G307" s="10"/>
      <c r="H307" s="10" t="s">
        <v>195</v>
      </c>
      <c r="I307" s="10">
        <v>74</v>
      </c>
      <c r="J307" s="10">
        <v>64</v>
      </c>
      <c r="K307" s="10"/>
      <c r="L307" s="10"/>
      <c r="M307" s="10"/>
      <c r="N307" s="10"/>
      <c r="O307" s="10"/>
      <c r="P307" s="10"/>
      <c r="Q307" s="10">
        <f>SUM(I307:J307)/2</f>
        <v>69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 t="s">
        <v>71</v>
      </c>
      <c r="AI307" s="10" t="s">
        <v>2161</v>
      </c>
      <c r="AJ307" s="10" t="s">
        <v>73</v>
      </c>
      <c r="AK307" s="10" t="s">
        <v>2177</v>
      </c>
      <c r="AL307" s="10" t="s">
        <v>2178</v>
      </c>
      <c r="AM307" s="10" t="s">
        <v>106</v>
      </c>
      <c r="AN307" s="10" t="s">
        <v>76</v>
      </c>
      <c r="AO307" s="10" t="s">
        <v>159</v>
      </c>
      <c r="AP307" s="10" t="s">
        <v>160</v>
      </c>
      <c r="AQ307" s="10"/>
      <c r="AR307" s="10" t="s">
        <v>80</v>
      </c>
      <c r="AS307" s="10" t="s">
        <v>711</v>
      </c>
      <c r="AT307" s="10"/>
      <c r="AU307" s="10" t="s">
        <v>460</v>
      </c>
      <c r="AV307" s="10"/>
      <c r="AW307" s="10"/>
      <c r="AX307" s="10" t="s">
        <v>1071</v>
      </c>
      <c r="AY307" s="10" t="s">
        <v>110</v>
      </c>
      <c r="AZ307" s="10" t="s">
        <v>2179</v>
      </c>
      <c r="BA307" s="10" t="s">
        <v>1470</v>
      </c>
      <c r="BB307" s="10" t="s">
        <v>498</v>
      </c>
      <c r="BC307" s="10" t="s">
        <v>177</v>
      </c>
      <c r="BD307" s="10"/>
      <c r="BE307" s="10"/>
      <c r="BF307" s="10" t="s">
        <v>2165</v>
      </c>
      <c r="BG307" s="10"/>
      <c r="BH307" s="10" t="s">
        <v>2166</v>
      </c>
      <c r="BI307" s="10" t="s">
        <v>2167</v>
      </c>
      <c r="BJ307" s="10" t="s">
        <v>2168</v>
      </c>
      <c r="BK307" s="10" t="s">
        <v>2169</v>
      </c>
      <c r="BL307" s="10" t="s">
        <v>2170</v>
      </c>
      <c r="BM307" s="10" t="s">
        <v>2171</v>
      </c>
      <c r="BN307" s="10"/>
      <c r="BO307" s="10" t="s">
        <v>2172</v>
      </c>
      <c r="BP307" s="10"/>
      <c r="BQ307" s="10" t="s">
        <v>2173</v>
      </c>
      <c r="BR307" s="10" t="s">
        <v>566</v>
      </c>
      <c r="BS307" s="10"/>
      <c r="BT307" s="10" t="s">
        <v>71</v>
      </c>
      <c r="BU307" s="10" t="s">
        <v>71</v>
      </c>
      <c r="BV307" s="10"/>
      <c r="BW307" s="10"/>
      <c r="BX307" s="10"/>
      <c r="BY307" s="10"/>
      <c r="BZ307" s="10"/>
      <c r="CA307" s="10" t="s">
        <v>2175</v>
      </c>
      <c r="CB307" s="10" t="s">
        <v>99</v>
      </c>
      <c r="CC307" s="10" t="s">
        <v>71</v>
      </c>
      <c r="CD307" s="10"/>
      <c r="CE307" s="10"/>
      <c r="CF307" s="10"/>
      <c r="CG307" s="10"/>
      <c r="CH307" s="10"/>
      <c r="CI307" s="10" t="s">
        <v>2180</v>
      </c>
      <c r="CJ307" s="10"/>
      <c r="CK307" s="10" t="s">
        <v>2181</v>
      </c>
      <c r="CL307" s="10"/>
    </row>
    <row r="308" spans="1:90" s="35" customForma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</row>
    <row r="309" spans="1:90" s="6" customFormat="1" ht="28.5" customHeight="1">
      <c r="A309" s="10" t="s">
        <v>2157</v>
      </c>
      <c r="B309" s="10" t="s">
        <v>1252</v>
      </c>
      <c r="C309" s="10" t="s">
        <v>2182</v>
      </c>
      <c r="D309" s="10" t="s">
        <v>2183</v>
      </c>
      <c r="E309" s="10" t="s">
        <v>2184</v>
      </c>
      <c r="F309" s="10"/>
      <c r="G309" s="10"/>
      <c r="H309" s="10" t="s">
        <v>70</v>
      </c>
      <c r="I309" s="10">
        <v>67</v>
      </c>
      <c r="J309" s="10">
        <v>73</v>
      </c>
      <c r="K309" s="10"/>
      <c r="L309" s="10"/>
      <c r="M309" s="10"/>
      <c r="N309" s="10"/>
      <c r="O309" s="10"/>
      <c r="P309" s="10"/>
      <c r="Q309" s="10">
        <f t="shared" ref="Q309:Q310" si="27">SUM(I309:J309)/2</f>
        <v>70</v>
      </c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 t="s">
        <v>71</v>
      </c>
      <c r="AI309" s="10" t="s">
        <v>2161</v>
      </c>
      <c r="AJ309" s="10" t="s">
        <v>73</v>
      </c>
      <c r="AK309" s="10"/>
      <c r="AL309" s="10" t="s">
        <v>1399</v>
      </c>
      <c r="AM309" s="10" t="s">
        <v>106</v>
      </c>
      <c r="AN309" s="10" t="s">
        <v>223</v>
      </c>
      <c r="AO309" s="10" t="s">
        <v>159</v>
      </c>
      <c r="AP309" s="10" t="s">
        <v>78</v>
      </c>
      <c r="AQ309" s="10" t="s">
        <v>1692</v>
      </c>
      <c r="AR309" s="10"/>
      <c r="AS309" s="10"/>
      <c r="AT309" s="10"/>
      <c r="AU309" s="10"/>
      <c r="AV309" s="10"/>
      <c r="AW309" s="10"/>
      <c r="AX309" s="10" t="s">
        <v>2185</v>
      </c>
      <c r="AY309" s="10" t="s">
        <v>110</v>
      </c>
      <c r="AZ309" s="10" t="s">
        <v>2186</v>
      </c>
      <c r="BA309" s="10" t="s">
        <v>241</v>
      </c>
      <c r="BB309" s="10" t="s">
        <v>203</v>
      </c>
      <c r="BC309" s="10" t="s">
        <v>204</v>
      </c>
      <c r="BD309" s="10"/>
      <c r="BE309" s="10"/>
      <c r="BF309" s="10" t="s">
        <v>2187</v>
      </c>
      <c r="BG309" s="10"/>
      <c r="BH309" s="10" t="s">
        <v>2188</v>
      </c>
      <c r="BI309" s="10" t="s">
        <v>2189</v>
      </c>
      <c r="BJ309" s="10" t="s">
        <v>2190</v>
      </c>
      <c r="BK309" s="10" t="s">
        <v>2191</v>
      </c>
      <c r="BL309" s="10" t="s">
        <v>2192</v>
      </c>
      <c r="BM309" s="10" t="s">
        <v>2193</v>
      </c>
      <c r="BN309" s="10"/>
      <c r="BO309" s="10" t="s">
        <v>2194</v>
      </c>
      <c r="BP309" s="10" t="s">
        <v>2195</v>
      </c>
      <c r="BQ309" s="10" t="s">
        <v>2196</v>
      </c>
      <c r="BR309" s="10" t="s">
        <v>566</v>
      </c>
      <c r="BS309" s="10"/>
      <c r="BT309" s="10" t="s">
        <v>71</v>
      </c>
      <c r="BU309" s="10" t="s">
        <v>71</v>
      </c>
      <c r="BV309" s="10"/>
      <c r="BW309" s="10"/>
      <c r="BX309" s="10"/>
      <c r="BY309" s="10"/>
      <c r="BZ309" s="10"/>
      <c r="CA309" s="10"/>
      <c r="CB309" s="10" t="s">
        <v>99</v>
      </c>
      <c r="CC309" s="10" t="s">
        <v>71</v>
      </c>
      <c r="CD309" s="10"/>
      <c r="CE309" s="10"/>
      <c r="CF309" s="10"/>
      <c r="CG309" s="10"/>
      <c r="CH309" s="10"/>
      <c r="CI309" s="10" t="s">
        <v>2187</v>
      </c>
      <c r="CJ309" s="10"/>
      <c r="CK309" s="10" t="s">
        <v>2188</v>
      </c>
      <c r="CL309" s="10" t="s">
        <v>2189</v>
      </c>
    </row>
    <row r="310" spans="1:90" s="6" customFormat="1" ht="28.5" customHeight="1">
      <c r="A310" s="10" t="s">
        <v>2157</v>
      </c>
      <c r="B310" s="10" t="s">
        <v>1252</v>
      </c>
      <c r="C310" s="10" t="s">
        <v>2197</v>
      </c>
      <c r="D310" s="10" t="s">
        <v>2198</v>
      </c>
      <c r="E310" s="10" t="s">
        <v>2199</v>
      </c>
      <c r="F310" s="10" t="s">
        <v>2200</v>
      </c>
      <c r="G310" s="10"/>
      <c r="H310" s="10" t="s">
        <v>70</v>
      </c>
      <c r="I310" s="10">
        <v>76</v>
      </c>
      <c r="J310" s="10">
        <v>72</v>
      </c>
      <c r="K310" s="10"/>
      <c r="L310" s="10"/>
      <c r="M310" s="10"/>
      <c r="N310" s="10"/>
      <c r="O310" s="10"/>
      <c r="P310" s="10"/>
      <c r="Q310" s="10">
        <f t="shared" si="27"/>
        <v>74</v>
      </c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 t="s">
        <v>71</v>
      </c>
      <c r="AI310" s="10" t="s">
        <v>2161</v>
      </c>
      <c r="AJ310" s="10" t="s">
        <v>73</v>
      </c>
      <c r="AK310" s="10"/>
      <c r="AL310" s="10" t="s">
        <v>588</v>
      </c>
      <c r="AM310" s="10" t="s">
        <v>962</v>
      </c>
      <c r="AN310" s="10" t="s">
        <v>223</v>
      </c>
      <c r="AO310" s="10" t="s">
        <v>77</v>
      </c>
      <c r="AP310" s="10" t="s">
        <v>147</v>
      </c>
      <c r="AQ310" s="10" t="s">
        <v>1199</v>
      </c>
      <c r="AR310" s="10" t="s">
        <v>81</v>
      </c>
      <c r="AS310" s="10" t="s">
        <v>226</v>
      </c>
      <c r="AT310" s="10" t="s">
        <v>318</v>
      </c>
      <c r="AU310" s="10" t="s">
        <v>226</v>
      </c>
      <c r="AV310" s="10"/>
      <c r="AW310" s="10"/>
      <c r="AX310" s="10" t="s">
        <v>2201</v>
      </c>
      <c r="AY310" s="10" t="s">
        <v>229</v>
      </c>
      <c r="AZ310" s="10" t="s">
        <v>2202</v>
      </c>
      <c r="BA310" s="10" t="s">
        <v>83</v>
      </c>
      <c r="BB310" s="10" t="s">
        <v>2203</v>
      </c>
      <c r="BC310" s="10" t="s">
        <v>83</v>
      </c>
      <c r="BD310" s="10"/>
      <c r="BE310" s="10"/>
      <c r="BF310" s="10" t="s">
        <v>2204</v>
      </c>
      <c r="BG310" s="10"/>
      <c r="BH310" s="10" t="s">
        <v>2205</v>
      </c>
      <c r="BI310" s="10"/>
      <c r="BJ310" s="10" t="s">
        <v>2206</v>
      </c>
      <c r="BK310" s="10" t="s">
        <v>2207</v>
      </c>
      <c r="BL310" s="10" t="s">
        <v>2208</v>
      </c>
      <c r="BM310" s="10" t="s">
        <v>2209</v>
      </c>
      <c r="BN310" s="10"/>
      <c r="BO310" s="10" t="s">
        <v>2195</v>
      </c>
      <c r="BP310" s="10"/>
      <c r="BQ310" s="10" t="s">
        <v>2210</v>
      </c>
      <c r="BR310" s="10" t="s">
        <v>566</v>
      </c>
      <c r="BS310" s="10"/>
      <c r="BT310" s="10" t="s">
        <v>71</v>
      </c>
      <c r="BU310" s="10" t="s">
        <v>71</v>
      </c>
      <c r="BV310" s="10"/>
      <c r="BW310" s="10"/>
      <c r="BX310" s="10"/>
      <c r="BY310" s="10"/>
      <c r="BZ310" s="10"/>
      <c r="CA310" s="10"/>
      <c r="CB310" s="10" t="s">
        <v>99</v>
      </c>
      <c r="CC310" s="10" t="s">
        <v>71</v>
      </c>
      <c r="CD310" s="10"/>
      <c r="CE310" s="10"/>
      <c r="CF310" s="10"/>
      <c r="CG310" s="10"/>
      <c r="CH310" s="10"/>
      <c r="CI310" s="10" t="s">
        <v>2204</v>
      </c>
      <c r="CJ310" s="10"/>
      <c r="CK310" s="10" t="s">
        <v>2205</v>
      </c>
      <c r="CL310" s="10"/>
    </row>
    <row r="311" spans="1:90" s="35" customForma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</row>
    <row r="312" spans="1:90" s="6" customFormat="1" ht="32.25" customHeight="1">
      <c r="A312" s="10" t="s">
        <v>2157</v>
      </c>
      <c r="B312" s="10" t="s">
        <v>525</v>
      </c>
      <c r="C312" s="10" t="s">
        <v>2211</v>
      </c>
      <c r="D312" s="10" t="s">
        <v>2212</v>
      </c>
      <c r="E312" s="10" t="s">
        <v>2213</v>
      </c>
      <c r="F312" s="10" t="s">
        <v>2200</v>
      </c>
      <c r="G312" s="10"/>
      <c r="H312" s="10" t="s">
        <v>70</v>
      </c>
      <c r="I312" s="10">
        <v>75</v>
      </c>
      <c r="J312" s="10">
        <v>75</v>
      </c>
      <c r="K312" s="10"/>
      <c r="L312" s="10"/>
      <c r="M312" s="10"/>
      <c r="N312" s="10"/>
      <c r="O312" s="10"/>
      <c r="P312" s="10"/>
      <c r="Q312" s="10">
        <f t="shared" ref="Q312:Q313" si="28">SUM(I312:J312)/2</f>
        <v>75</v>
      </c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 t="s">
        <v>71</v>
      </c>
      <c r="AI312" s="10" t="s">
        <v>2161</v>
      </c>
      <c r="AJ312" s="10" t="s">
        <v>73</v>
      </c>
      <c r="AK312" s="10"/>
      <c r="AL312" s="10" t="s">
        <v>2214</v>
      </c>
      <c r="AM312" s="10" t="s">
        <v>962</v>
      </c>
      <c r="AN312" s="10" t="s">
        <v>223</v>
      </c>
      <c r="AO312" s="10" t="s">
        <v>159</v>
      </c>
      <c r="AP312" s="10" t="s">
        <v>78</v>
      </c>
      <c r="AQ312" s="10" t="s">
        <v>658</v>
      </c>
      <c r="AR312" s="10"/>
      <c r="AS312" s="10"/>
      <c r="AT312" s="10"/>
      <c r="AU312" s="10"/>
      <c r="AV312" s="10"/>
      <c r="AW312" s="10"/>
      <c r="AX312" s="10" t="s">
        <v>2215</v>
      </c>
      <c r="AY312" s="10" t="s">
        <v>229</v>
      </c>
      <c r="AZ312" s="10" t="s">
        <v>2216</v>
      </c>
      <c r="BA312" s="10" t="s">
        <v>75</v>
      </c>
      <c r="BB312" s="10" t="s">
        <v>203</v>
      </c>
      <c r="BC312" s="10" t="s">
        <v>204</v>
      </c>
      <c r="BD312" s="10"/>
      <c r="BE312" s="10"/>
      <c r="BF312" s="10" t="s">
        <v>2187</v>
      </c>
      <c r="BG312" s="10"/>
      <c r="BH312" s="10" t="s">
        <v>2188</v>
      </c>
      <c r="BI312" s="10" t="s">
        <v>2189</v>
      </c>
      <c r="BJ312" s="10" t="s">
        <v>2190</v>
      </c>
      <c r="BK312" s="10" t="s">
        <v>2191</v>
      </c>
      <c r="BL312" s="10" t="s">
        <v>2192</v>
      </c>
      <c r="BM312" s="10" t="s">
        <v>2193</v>
      </c>
      <c r="BN312" s="10"/>
      <c r="BO312" s="10" t="s">
        <v>2194</v>
      </c>
      <c r="BP312" s="10" t="s">
        <v>2195</v>
      </c>
      <c r="BQ312" s="10" t="s">
        <v>2196</v>
      </c>
      <c r="BR312" s="10" t="s">
        <v>566</v>
      </c>
      <c r="BS312" s="10"/>
      <c r="BT312" s="10" t="s">
        <v>71</v>
      </c>
      <c r="BU312" s="10" t="s">
        <v>71</v>
      </c>
      <c r="BV312" s="10"/>
      <c r="BW312" s="10"/>
      <c r="BX312" s="10"/>
      <c r="BY312" s="10"/>
      <c r="BZ312" s="10"/>
      <c r="CA312" s="10"/>
      <c r="CB312" s="10" t="s">
        <v>99</v>
      </c>
      <c r="CC312" s="10" t="s">
        <v>71</v>
      </c>
      <c r="CD312" s="10"/>
      <c r="CE312" s="10"/>
      <c r="CF312" s="10"/>
      <c r="CG312" s="10"/>
      <c r="CH312" s="10"/>
      <c r="CI312" s="10" t="s">
        <v>2187</v>
      </c>
      <c r="CJ312" s="10"/>
      <c r="CK312" s="10" t="s">
        <v>2188</v>
      </c>
      <c r="CL312" s="10" t="s">
        <v>2189</v>
      </c>
    </row>
    <row r="313" spans="1:90" s="6" customFormat="1" ht="32.25" customHeight="1">
      <c r="A313" s="10" t="s">
        <v>2157</v>
      </c>
      <c r="B313" s="10" t="s">
        <v>525</v>
      </c>
      <c r="C313" s="10" t="s">
        <v>2217</v>
      </c>
      <c r="D313" s="10" t="s">
        <v>2218</v>
      </c>
      <c r="E313" s="10" t="s">
        <v>2219</v>
      </c>
      <c r="F313" s="10" t="s">
        <v>2200</v>
      </c>
      <c r="G313" s="10"/>
      <c r="H313" s="10" t="s">
        <v>195</v>
      </c>
      <c r="I313" s="10">
        <v>60</v>
      </c>
      <c r="J313" s="10">
        <v>60</v>
      </c>
      <c r="K313" s="10"/>
      <c r="L313" s="10"/>
      <c r="M313" s="10"/>
      <c r="N313" s="10"/>
      <c r="O313" s="10"/>
      <c r="P313" s="10"/>
      <c r="Q313" s="10">
        <f t="shared" si="28"/>
        <v>60</v>
      </c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 t="s">
        <v>71</v>
      </c>
      <c r="AI313" s="10" t="s">
        <v>2161</v>
      </c>
      <c r="AJ313" s="10" t="s">
        <v>73</v>
      </c>
      <c r="AK313" s="10"/>
      <c r="AL313" s="10" t="s">
        <v>2220</v>
      </c>
      <c r="AM313" s="10" t="s">
        <v>962</v>
      </c>
      <c r="AN313" s="10" t="s">
        <v>201</v>
      </c>
      <c r="AO313" s="10" t="s">
        <v>159</v>
      </c>
      <c r="AP313" s="10" t="s">
        <v>1030</v>
      </c>
      <c r="AQ313" s="10" t="s">
        <v>2221</v>
      </c>
      <c r="AR313" s="10"/>
      <c r="AS313" s="10" t="s">
        <v>904</v>
      </c>
      <c r="AT313" s="10"/>
      <c r="AU313" s="10" t="s">
        <v>2068</v>
      </c>
      <c r="AV313" s="10"/>
      <c r="AW313" s="10"/>
      <c r="AX313" s="10" t="s">
        <v>2222</v>
      </c>
      <c r="AY313" s="10" t="s">
        <v>229</v>
      </c>
      <c r="AZ313" s="10" t="s">
        <v>2223</v>
      </c>
      <c r="BA313" s="10" t="s">
        <v>152</v>
      </c>
      <c r="BB313" s="10" t="s">
        <v>206</v>
      </c>
      <c r="BC313" s="10" t="s">
        <v>207</v>
      </c>
      <c r="BD313" s="10"/>
      <c r="BE313" s="10"/>
      <c r="BF313" s="10" t="s">
        <v>2204</v>
      </c>
      <c r="BG313" s="10"/>
      <c r="BH313" s="10" t="s">
        <v>2224</v>
      </c>
      <c r="BI313" s="10" t="s">
        <v>2225</v>
      </c>
      <c r="BJ313" s="10" t="s">
        <v>2226</v>
      </c>
      <c r="BK313" s="10" t="s">
        <v>2227</v>
      </c>
      <c r="BL313" s="10" t="s">
        <v>2228</v>
      </c>
      <c r="BM313" s="10" t="s">
        <v>2229</v>
      </c>
      <c r="BN313" s="10"/>
      <c r="BO313" s="10" t="s">
        <v>2230</v>
      </c>
      <c r="BP313" s="10"/>
      <c r="BQ313" s="10" t="s">
        <v>2231</v>
      </c>
      <c r="BR313" s="10" t="s">
        <v>452</v>
      </c>
      <c r="BS313" s="10"/>
      <c r="BT313" s="10" t="s">
        <v>71</v>
      </c>
      <c r="BU313" s="10" t="s">
        <v>71</v>
      </c>
      <c r="BV313" s="10"/>
      <c r="BW313" s="10"/>
      <c r="BX313" s="10"/>
      <c r="BY313" s="10"/>
      <c r="BZ313" s="10"/>
      <c r="CA313" s="10"/>
      <c r="CB313" s="10" t="s">
        <v>99</v>
      </c>
      <c r="CC313" s="10" t="s">
        <v>71</v>
      </c>
      <c r="CD313" s="10"/>
      <c r="CE313" s="10"/>
      <c r="CF313" s="10"/>
      <c r="CG313" s="10"/>
      <c r="CH313" s="10"/>
      <c r="CI313" s="10" t="s">
        <v>2204</v>
      </c>
      <c r="CJ313" s="10"/>
      <c r="CK313" s="10" t="s">
        <v>2224</v>
      </c>
      <c r="CL313" s="10" t="s">
        <v>2225</v>
      </c>
    </row>
    <row r="314" spans="1:90" s="35" customForma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</row>
    <row r="315" spans="1:90" s="6" customFormat="1" ht="38.25" customHeight="1">
      <c r="A315" s="10" t="s">
        <v>2157</v>
      </c>
      <c r="B315" s="10" t="s">
        <v>749</v>
      </c>
      <c r="C315" s="10" t="s">
        <v>2232</v>
      </c>
      <c r="D315" s="10" t="s">
        <v>2233</v>
      </c>
      <c r="E315" s="10" t="s">
        <v>2234</v>
      </c>
      <c r="F315" s="10"/>
      <c r="G315" s="10"/>
      <c r="H315" s="10" t="s">
        <v>195</v>
      </c>
      <c r="I315" s="10">
        <v>68</v>
      </c>
      <c r="J315" s="10">
        <v>68</v>
      </c>
      <c r="K315" s="10"/>
      <c r="L315" s="10"/>
      <c r="M315" s="10"/>
      <c r="N315" s="10"/>
      <c r="O315" s="10"/>
      <c r="P315" s="10"/>
      <c r="Q315" s="10">
        <f>SUM(I315:J315)/2</f>
        <v>68</v>
      </c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 t="s">
        <v>71</v>
      </c>
      <c r="AI315" s="10" t="s">
        <v>2161</v>
      </c>
      <c r="AJ315" s="10" t="s">
        <v>73</v>
      </c>
      <c r="AK315" s="10" t="s">
        <v>2235</v>
      </c>
      <c r="AL315" s="10" t="s">
        <v>2236</v>
      </c>
      <c r="AM315" s="10" t="s">
        <v>75</v>
      </c>
      <c r="AN315" s="10" t="s">
        <v>223</v>
      </c>
      <c r="AO315" s="10" t="s">
        <v>159</v>
      </c>
      <c r="AP315" s="10" t="s">
        <v>147</v>
      </c>
      <c r="AQ315" s="10" t="s">
        <v>1309</v>
      </c>
      <c r="AR315" s="10" t="s">
        <v>80</v>
      </c>
      <c r="AS315" s="10" t="s">
        <v>1906</v>
      </c>
      <c r="AT315" s="10" t="s">
        <v>237</v>
      </c>
      <c r="AU315" s="10" t="s">
        <v>998</v>
      </c>
      <c r="AV315" s="10"/>
      <c r="AW315" s="10"/>
      <c r="AX315" s="10" t="s">
        <v>1257</v>
      </c>
      <c r="AY315" s="10" t="s">
        <v>1258</v>
      </c>
      <c r="AZ315" s="10" t="s">
        <v>2237</v>
      </c>
      <c r="BA315" s="10" t="s">
        <v>83</v>
      </c>
      <c r="BB315" s="10" t="s">
        <v>1275</v>
      </c>
      <c r="BC315" s="10" t="s">
        <v>83</v>
      </c>
      <c r="BD315" s="10"/>
      <c r="BE315" s="10"/>
      <c r="BF315" s="10" t="s">
        <v>2187</v>
      </c>
      <c r="BG315" s="10"/>
      <c r="BH315" s="10" t="s">
        <v>2188</v>
      </c>
      <c r="BI315" s="10" t="s">
        <v>2189</v>
      </c>
      <c r="BJ315" s="10" t="s">
        <v>2190</v>
      </c>
      <c r="BK315" s="10" t="s">
        <v>2191</v>
      </c>
      <c r="BL315" s="10" t="s">
        <v>2192</v>
      </c>
      <c r="BM315" s="10" t="s">
        <v>2193</v>
      </c>
      <c r="BN315" s="10"/>
      <c r="BO315" s="10" t="s">
        <v>2194</v>
      </c>
      <c r="BP315" s="10" t="s">
        <v>2195</v>
      </c>
      <c r="BQ315" s="10" t="s">
        <v>2196</v>
      </c>
      <c r="BR315" s="10" t="s">
        <v>566</v>
      </c>
      <c r="BS315" s="10"/>
      <c r="BT315" s="10" t="s">
        <v>71</v>
      </c>
      <c r="BU315" s="10" t="s">
        <v>71</v>
      </c>
      <c r="BV315" s="10"/>
      <c r="BW315" s="10"/>
      <c r="BX315" s="10"/>
      <c r="BY315" s="10"/>
      <c r="BZ315" s="10"/>
      <c r="CA315" s="10"/>
      <c r="CB315" s="10" t="s">
        <v>99</v>
      </c>
      <c r="CC315" s="10" t="s">
        <v>71</v>
      </c>
      <c r="CD315" s="10"/>
      <c r="CE315" s="10"/>
      <c r="CF315" s="10"/>
      <c r="CG315" s="10"/>
      <c r="CH315" s="10"/>
      <c r="CI315" s="10" t="s">
        <v>2187</v>
      </c>
      <c r="CJ315" s="10"/>
      <c r="CK315" s="10" t="s">
        <v>2188</v>
      </c>
      <c r="CL315" s="10" t="s">
        <v>2189</v>
      </c>
    </row>
    <row r="316" spans="1:90" s="35" customForma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</row>
    <row r="317" spans="1:90" s="17" customFormat="1" ht="31.5">
      <c r="A317" s="13"/>
      <c r="B317" s="13"/>
      <c r="C317" s="13"/>
      <c r="D317" s="13"/>
      <c r="E317" s="13"/>
      <c r="F317" s="67" t="s">
        <v>23</v>
      </c>
      <c r="G317" s="67" t="s">
        <v>253</v>
      </c>
      <c r="H317" s="67" t="s">
        <v>9</v>
      </c>
      <c r="I317" s="67" t="s">
        <v>6</v>
      </c>
      <c r="J317" s="67" t="s">
        <v>428</v>
      </c>
      <c r="K317" s="68"/>
      <c r="L317" s="67" t="s">
        <v>254</v>
      </c>
      <c r="M317" s="67" t="s">
        <v>255</v>
      </c>
      <c r="N317" s="67" t="s">
        <v>256</v>
      </c>
      <c r="O317" s="67" t="s">
        <v>429</v>
      </c>
      <c r="P317" s="67" t="s">
        <v>430</v>
      </c>
      <c r="Q317" s="69" t="s">
        <v>431</v>
      </c>
      <c r="R317" s="68"/>
      <c r="S317" s="69" t="s">
        <v>8</v>
      </c>
      <c r="T317" s="69" t="s">
        <v>259</v>
      </c>
      <c r="U317" s="69" t="s">
        <v>9</v>
      </c>
      <c r="V317" s="68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</row>
    <row r="318" spans="1:90" s="6" customFormat="1" ht="38.25" customHeight="1">
      <c r="A318" s="10" t="s">
        <v>2238</v>
      </c>
      <c r="B318" s="10" t="s">
        <v>2239</v>
      </c>
      <c r="C318" s="10" t="s">
        <v>2240</v>
      </c>
      <c r="D318" s="10" t="s">
        <v>2241</v>
      </c>
      <c r="E318" s="10" t="s">
        <v>2242</v>
      </c>
      <c r="F318" s="10">
        <v>1.68</v>
      </c>
      <c r="G318" s="10" t="s">
        <v>264</v>
      </c>
      <c r="H318" s="10" t="s">
        <v>333</v>
      </c>
      <c r="I318" s="10">
        <v>75</v>
      </c>
      <c r="J318" s="10">
        <v>60</v>
      </c>
      <c r="K318" s="10"/>
      <c r="L318" s="10">
        <v>70</v>
      </c>
      <c r="M318" s="10">
        <v>60</v>
      </c>
      <c r="N318" s="10">
        <v>60</v>
      </c>
      <c r="O318" s="10">
        <v>60</v>
      </c>
      <c r="P318" s="10">
        <v>60</v>
      </c>
      <c r="Q318" s="10">
        <v>55</v>
      </c>
      <c r="R318" s="10"/>
      <c r="S318" s="10">
        <f>SUM(L318:Q318)</f>
        <v>365</v>
      </c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 t="s">
        <v>71</v>
      </c>
      <c r="AI318" s="10" t="s">
        <v>2161</v>
      </c>
      <c r="AJ318" s="10" t="s">
        <v>73</v>
      </c>
      <c r="AK318" s="10"/>
      <c r="AL318" s="10" t="s">
        <v>2243</v>
      </c>
      <c r="AM318" s="10" t="s">
        <v>75</v>
      </c>
      <c r="AN318" s="10" t="s">
        <v>223</v>
      </c>
      <c r="AO318" s="10" t="s">
        <v>159</v>
      </c>
      <c r="AP318" s="10" t="s">
        <v>78</v>
      </c>
      <c r="AQ318" s="10" t="s">
        <v>2244</v>
      </c>
      <c r="AR318" s="10"/>
      <c r="AS318" s="10"/>
      <c r="AT318" s="10"/>
      <c r="AU318" s="10" t="s">
        <v>293</v>
      </c>
      <c r="AV318" s="10" t="s">
        <v>2245</v>
      </c>
      <c r="AW318" s="10"/>
      <c r="AX318" s="10" t="s">
        <v>1275</v>
      </c>
      <c r="AY318" s="10" t="s">
        <v>83</v>
      </c>
      <c r="AZ318" s="10" t="s">
        <v>2246</v>
      </c>
      <c r="BA318" s="10" t="s">
        <v>83</v>
      </c>
      <c r="BB318" s="10" t="s">
        <v>2247</v>
      </c>
      <c r="BC318" s="10" t="s">
        <v>83</v>
      </c>
      <c r="BD318" s="10"/>
      <c r="BE318" s="10"/>
      <c r="BF318" s="10" t="s">
        <v>2248</v>
      </c>
      <c r="BG318" s="10"/>
      <c r="BH318" s="10" t="s">
        <v>2249</v>
      </c>
      <c r="BI318" s="10"/>
      <c r="BJ318" s="10" t="s">
        <v>2250</v>
      </c>
      <c r="BK318" s="10" t="s">
        <v>2251</v>
      </c>
      <c r="BL318" s="10" t="s">
        <v>2252</v>
      </c>
      <c r="BM318" s="10" t="s">
        <v>2253</v>
      </c>
      <c r="BN318" s="10"/>
      <c r="BO318" s="10" t="s">
        <v>2254</v>
      </c>
      <c r="BP318" s="10" t="s">
        <v>2255</v>
      </c>
      <c r="BQ318" s="10" t="s">
        <v>2256</v>
      </c>
      <c r="BR318" s="10" t="s">
        <v>272</v>
      </c>
      <c r="BS318" s="10"/>
      <c r="BT318" s="10" t="s">
        <v>71</v>
      </c>
      <c r="BU318" s="10" t="s">
        <v>71</v>
      </c>
      <c r="BV318" s="10"/>
      <c r="BW318" s="10"/>
      <c r="BX318" s="10"/>
      <c r="BY318" s="10"/>
      <c r="BZ318" s="10"/>
      <c r="CA318" s="10" t="s">
        <v>2241</v>
      </c>
      <c r="CB318" s="10" t="s">
        <v>99</v>
      </c>
      <c r="CC318" s="10" t="s">
        <v>71</v>
      </c>
      <c r="CD318" s="10"/>
      <c r="CE318" s="10"/>
      <c r="CF318" s="10"/>
      <c r="CG318" s="10"/>
      <c r="CH318" s="10"/>
      <c r="CI318" s="10" t="s">
        <v>2257</v>
      </c>
      <c r="CJ318" s="10"/>
      <c r="CK318" s="10" t="s">
        <v>2258</v>
      </c>
      <c r="CL318" s="10"/>
    </row>
    <row r="319" spans="1:90" s="35" customForma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</row>
    <row r="320" spans="1:90" s="6" customFormat="1" ht="38.25" customHeight="1">
      <c r="A320" s="10" t="s">
        <v>2259</v>
      </c>
      <c r="B320" s="10" t="s">
        <v>2260</v>
      </c>
      <c r="C320" s="10" t="s">
        <v>2261</v>
      </c>
      <c r="D320" s="10" t="s">
        <v>2262</v>
      </c>
      <c r="E320" s="10" t="s">
        <v>2263</v>
      </c>
      <c r="F320" s="10" t="s">
        <v>2264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 t="s">
        <v>71</v>
      </c>
      <c r="AI320" s="10" t="s">
        <v>2161</v>
      </c>
      <c r="AJ320" s="10" t="s">
        <v>73</v>
      </c>
      <c r="AK320" s="10"/>
      <c r="AL320" s="10" t="s">
        <v>2265</v>
      </c>
      <c r="AM320" s="10" t="s">
        <v>2266</v>
      </c>
      <c r="AN320" s="10" t="s">
        <v>201</v>
      </c>
      <c r="AO320" s="10" t="s">
        <v>159</v>
      </c>
      <c r="AP320" s="10" t="s">
        <v>78</v>
      </c>
      <c r="AQ320" s="10" t="s">
        <v>2267</v>
      </c>
      <c r="AR320" s="10" t="s">
        <v>174</v>
      </c>
      <c r="AS320" s="10" t="s">
        <v>2268</v>
      </c>
      <c r="AT320" s="10" t="s">
        <v>663</v>
      </c>
      <c r="AU320" s="10" t="s">
        <v>175</v>
      </c>
      <c r="AV320" s="10" t="s">
        <v>1053</v>
      </c>
      <c r="AW320" s="10" t="s">
        <v>2269</v>
      </c>
      <c r="AX320" s="10" t="s">
        <v>2203</v>
      </c>
      <c r="AY320" s="10" t="s">
        <v>83</v>
      </c>
      <c r="AZ320" s="10" t="s">
        <v>2270</v>
      </c>
      <c r="BA320" s="10" t="s">
        <v>152</v>
      </c>
      <c r="BB320" s="10" t="s">
        <v>2271</v>
      </c>
      <c r="BC320" s="10" t="s">
        <v>207</v>
      </c>
      <c r="BD320" s="10"/>
      <c r="BE320" s="10"/>
      <c r="BF320" s="10" t="s">
        <v>2187</v>
      </c>
      <c r="BG320" s="10"/>
      <c r="BH320" s="10" t="s">
        <v>2188</v>
      </c>
      <c r="BI320" s="10" t="s">
        <v>2189</v>
      </c>
      <c r="BJ320" s="10" t="s">
        <v>2190</v>
      </c>
      <c r="BK320" s="10" t="s">
        <v>2191</v>
      </c>
      <c r="BL320" s="10" t="s">
        <v>2192</v>
      </c>
      <c r="BM320" s="10" t="s">
        <v>2193</v>
      </c>
      <c r="BN320" s="10"/>
      <c r="BO320" s="10" t="s">
        <v>2194</v>
      </c>
      <c r="BP320" s="10" t="s">
        <v>2195</v>
      </c>
      <c r="BQ320" s="10" t="s">
        <v>2196</v>
      </c>
      <c r="BR320" s="10" t="s">
        <v>2272</v>
      </c>
      <c r="BS320" s="10"/>
      <c r="BT320" s="10" t="s">
        <v>71</v>
      </c>
      <c r="BU320" s="10" t="s">
        <v>71</v>
      </c>
      <c r="BV320" s="10"/>
      <c r="BW320" s="10"/>
      <c r="BX320" s="10"/>
      <c r="BY320" s="10"/>
      <c r="BZ320" s="10"/>
      <c r="CA320" s="10" t="s">
        <v>2262</v>
      </c>
      <c r="CB320" s="10" t="s">
        <v>99</v>
      </c>
      <c r="CC320" s="10" t="s">
        <v>71</v>
      </c>
      <c r="CD320" s="10"/>
      <c r="CE320" s="10"/>
      <c r="CF320" s="10"/>
      <c r="CG320" s="10"/>
      <c r="CH320" s="10"/>
      <c r="CI320" s="10" t="s">
        <v>2187</v>
      </c>
      <c r="CJ320" s="10"/>
      <c r="CK320" s="10" t="s">
        <v>2188</v>
      </c>
      <c r="CL320" s="10" t="s">
        <v>2189</v>
      </c>
    </row>
    <row r="321" spans="1:90" s="35" customForma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</row>
    <row r="322" spans="1:90" s="17" customFormat="1" ht="31.5">
      <c r="A322" s="13"/>
      <c r="B322" s="13"/>
      <c r="C322" s="13"/>
      <c r="D322" s="13"/>
      <c r="E322" s="13"/>
      <c r="F322" s="27" t="s">
        <v>478</v>
      </c>
      <c r="G322" s="28"/>
      <c r="H322" s="51" t="s">
        <v>512</v>
      </c>
      <c r="I322" s="51" t="s">
        <v>513</v>
      </c>
      <c r="J322" s="51" t="s">
        <v>1043</v>
      </c>
      <c r="K322" s="51" t="s">
        <v>514</v>
      </c>
      <c r="L322" s="51" t="s">
        <v>429</v>
      </c>
      <c r="M322" s="51" t="s">
        <v>430</v>
      </c>
      <c r="N322" s="51" t="s">
        <v>431</v>
      </c>
      <c r="O322" s="51" t="s">
        <v>1044</v>
      </c>
      <c r="P322" s="51" t="s">
        <v>1045</v>
      </c>
      <c r="Q322" s="51" t="s">
        <v>1046</v>
      </c>
      <c r="R322" s="51" t="s">
        <v>518</v>
      </c>
      <c r="S322" s="27" t="s">
        <v>483</v>
      </c>
      <c r="T322" s="45"/>
      <c r="U322" s="45"/>
      <c r="V322" s="45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</row>
    <row r="323" spans="1:90" s="6" customFormat="1" ht="38.25" customHeight="1">
      <c r="A323" s="10" t="s">
        <v>2273</v>
      </c>
      <c r="B323" s="10" t="s">
        <v>1047</v>
      </c>
      <c r="C323" s="10" t="s">
        <v>2274</v>
      </c>
      <c r="D323" s="10" t="s">
        <v>2262</v>
      </c>
      <c r="E323" s="10" t="s">
        <v>2263</v>
      </c>
      <c r="F323" s="10">
        <v>80.5</v>
      </c>
      <c r="G323" s="10"/>
      <c r="H323" s="10">
        <v>7</v>
      </c>
      <c r="I323" s="10">
        <v>7</v>
      </c>
      <c r="J323" s="10">
        <v>7</v>
      </c>
      <c r="K323" s="10">
        <v>15</v>
      </c>
      <c r="L323" s="10">
        <v>16</v>
      </c>
      <c r="M323" s="10">
        <v>16</v>
      </c>
      <c r="N323" s="10">
        <v>7.5</v>
      </c>
      <c r="O323" s="10">
        <v>9</v>
      </c>
      <c r="P323" s="10">
        <v>9</v>
      </c>
      <c r="Q323" s="10">
        <v>8</v>
      </c>
      <c r="R323" s="10">
        <f>SUM(K323:Q323)</f>
        <v>80.5</v>
      </c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 t="s">
        <v>71</v>
      </c>
      <c r="AI323" s="10" t="s">
        <v>2161</v>
      </c>
      <c r="AJ323" s="10" t="s">
        <v>73</v>
      </c>
      <c r="AK323" s="10"/>
      <c r="AL323" s="10" t="s">
        <v>2265</v>
      </c>
      <c r="AM323" s="10" t="s">
        <v>2266</v>
      </c>
      <c r="AN323" s="10" t="s">
        <v>201</v>
      </c>
      <c r="AO323" s="10" t="s">
        <v>159</v>
      </c>
      <c r="AP323" s="10" t="s">
        <v>78</v>
      </c>
      <c r="AQ323" s="10" t="s">
        <v>2267</v>
      </c>
      <c r="AR323" s="10" t="s">
        <v>174</v>
      </c>
      <c r="AS323" s="10" t="s">
        <v>2268</v>
      </c>
      <c r="AT323" s="10" t="s">
        <v>663</v>
      </c>
      <c r="AU323" s="10" t="s">
        <v>175</v>
      </c>
      <c r="AV323" s="10" t="s">
        <v>1053</v>
      </c>
      <c r="AW323" s="10" t="s">
        <v>2269</v>
      </c>
      <c r="AX323" s="10" t="s">
        <v>2203</v>
      </c>
      <c r="AY323" s="10" t="s">
        <v>83</v>
      </c>
      <c r="AZ323" s="10" t="s">
        <v>2270</v>
      </c>
      <c r="BA323" s="10" t="s">
        <v>152</v>
      </c>
      <c r="BB323" s="10" t="s">
        <v>2271</v>
      </c>
      <c r="BC323" s="10" t="s">
        <v>207</v>
      </c>
      <c r="BD323" s="10"/>
      <c r="BE323" s="10"/>
      <c r="BF323" s="10" t="s">
        <v>2187</v>
      </c>
      <c r="BG323" s="10"/>
      <c r="BH323" s="10" t="s">
        <v>2188</v>
      </c>
      <c r="BI323" s="10" t="s">
        <v>2189</v>
      </c>
      <c r="BJ323" s="10" t="s">
        <v>2190</v>
      </c>
      <c r="BK323" s="10" t="s">
        <v>2191</v>
      </c>
      <c r="BL323" s="10" t="s">
        <v>2192</v>
      </c>
      <c r="BM323" s="10" t="s">
        <v>2193</v>
      </c>
      <c r="BN323" s="10"/>
      <c r="BO323" s="10" t="s">
        <v>2194</v>
      </c>
      <c r="BP323" s="10" t="s">
        <v>2195</v>
      </c>
      <c r="BQ323" s="10" t="s">
        <v>2196</v>
      </c>
      <c r="BR323" s="10" t="s">
        <v>566</v>
      </c>
      <c r="BS323" s="10"/>
      <c r="BT323" s="10" t="s">
        <v>71</v>
      </c>
      <c r="BU323" s="10" t="s">
        <v>71</v>
      </c>
      <c r="BV323" s="10"/>
      <c r="BW323" s="10"/>
      <c r="BX323" s="10"/>
      <c r="BY323" s="10"/>
      <c r="BZ323" s="10"/>
      <c r="CA323" s="10" t="s">
        <v>2262</v>
      </c>
      <c r="CB323" s="10" t="s">
        <v>99</v>
      </c>
      <c r="CC323" s="10" t="s">
        <v>71</v>
      </c>
      <c r="CD323" s="10"/>
      <c r="CE323" s="10"/>
      <c r="CF323" s="10"/>
      <c r="CG323" s="10"/>
      <c r="CH323" s="10"/>
      <c r="CI323" s="10" t="s">
        <v>2187</v>
      </c>
      <c r="CJ323" s="10"/>
      <c r="CK323" s="10" t="s">
        <v>2188</v>
      </c>
      <c r="CL323" s="10" t="s">
        <v>2189</v>
      </c>
    </row>
    <row r="324" spans="1:90" s="6" customFormat="1" ht="38.25" customHeight="1">
      <c r="A324" s="10" t="s">
        <v>2273</v>
      </c>
      <c r="B324" s="10" t="s">
        <v>1047</v>
      </c>
      <c r="C324" s="10" t="s">
        <v>2275</v>
      </c>
      <c r="D324" s="10" t="s">
        <v>2276</v>
      </c>
      <c r="E324" s="10" t="s">
        <v>2277</v>
      </c>
      <c r="F324" s="10" t="s">
        <v>2278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>
        <f t="shared" ref="R324:R325" si="29">SUM(K324:Q324)</f>
        <v>0</v>
      </c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 t="s">
        <v>71</v>
      </c>
      <c r="AI324" s="10" t="s">
        <v>2161</v>
      </c>
      <c r="AJ324" s="10" t="s">
        <v>73</v>
      </c>
      <c r="AK324" s="10"/>
      <c r="AL324" s="10" t="s">
        <v>2279</v>
      </c>
      <c r="AM324" s="10" t="s">
        <v>75</v>
      </c>
      <c r="AN324" s="10" t="s">
        <v>201</v>
      </c>
      <c r="AO324" s="10" t="s">
        <v>291</v>
      </c>
      <c r="AP324" s="10" t="s">
        <v>172</v>
      </c>
      <c r="AQ324" s="10" t="s">
        <v>2280</v>
      </c>
      <c r="AR324" s="10" t="s">
        <v>318</v>
      </c>
      <c r="AS324" s="10" t="s">
        <v>226</v>
      </c>
      <c r="AT324" s="10" t="s">
        <v>226</v>
      </c>
      <c r="AU324" s="10"/>
      <c r="AV324" s="10" t="s">
        <v>2281</v>
      </c>
      <c r="AW324" s="10" t="s">
        <v>2281</v>
      </c>
      <c r="AX324" s="10" t="s">
        <v>203</v>
      </c>
      <c r="AY324" s="10" t="s">
        <v>204</v>
      </c>
      <c r="AZ324" s="10" t="s">
        <v>2270</v>
      </c>
      <c r="BA324" s="10" t="s">
        <v>152</v>
      </c>
      <c r="BB324" s="10" t="s">
        <v>2271</v>
      </c>
      <c r="BC324" s="10" t="s">
        <v>207</v>
      </c>
      <c r="BD324" s="10"/>
      <c r="BE324" s="10"/>
      <c r="BF324" s="10" t="s">
        <v>2187</v>
      </c>
      <c r="BG324" s="10"/>
      <c r="BH324" s="10" t="s">
        <v>2188</v>
      </c>
      <c r="BI324" s="10" t="s">
        <v>2189</v>
      </c>
      <c r="BJ324" s="10" t="s">
        <v>2190</v>
      </c>
      <c r="BK324" s="10" t="s">
        <v>2191</v>
      </c>
      <c r="BL324" s="10" t="s">
        <v>2192</v>
      </c>
      <c r="BM324" s="10" t="s">
        <v>2193</v>
      </c>
      <c r="BN324" s="10"/>
      <c r="BO324" s="10" t="s">
        <v>2194</v>
      </c>
      <c r="BP324" s="10" t="s">
        <v>2195</v>
      </c>
      <c r="BQ324" s="10" t="s">
        <v>2196</v>
      </c>
      <c r="BR324" s="10" t="s">
        <v>566</v>
      </c>
      <c r="BS324" s="10"/>
      <c r="BT324" s="10" t="s">
        <v>71</v>
      </c>
      <c r="BU324" s="10" t="s">
        <v>71</v>
      </c>
      <c r="BV324" s="10"/>
      <c r="BW324" s="10"/>
      <c r="BX324" s="10"/>
      <c r="BY324" s="10"/>
      <c r="BZ324" s="10"/>
      <c r="CA324" s="10" t="s">
        <v>2276</v>
      </c>
      <c r="CB324" s="10" t="s">
        <v>99</v>
      </c>
      <c r="CC324" s="10" t="s">
        <v>71</v>
      </c>
      <c r="CD324" s="10"/>
      <c r="CE324" s="10"/>
      <c r="CF324" s="10"/>
      <c r="CG324" s="10"/>
      <c r="CH324" s="10"/>
      <c r="CI324" s="10" t="s">
        <v>2187</v>
      </c>
      <c r="CJ324" s="10"/>
      <c r="CK324" s="10" t="s">
        <v>2188</v>
      </c>
      <c r="CL324" s="10" t="s">
        <v>2189</v>
      </c>
    </row>
    <row r="325" spans="1:90" s="6" customFormat="1" ht="38.25" customHeight="1">
      <c r="A325" s="10" t="s">
        <v>2273</v>
      </c>
      <c r="B325" s="10" t="s">
        <v>2282</v>
      </c>
      <c r="C325" s="10" t="s">
        <v>2283</v>
      </c>
      <c r="D325" s="10" t="s">
        <v>2284</v>
      </c>
      <c r="E325" s="10" t="s">
        <v>2285</v>
      </c>
      <c r="F325" s="10">
        <v>71.5</v>
      </c>
      <c r="G325" s="10"/>
      <c r="H325" s="10">
        <v>7.5</v>
      </c>
      <c r="I325" s="10">
        <v>7.5</v>
      </c>
      <c r="J325" s="10">
        <v>7.5</v>
      </c>
      <c r="K325" s="10">
        <v>15</v>
      </c>
      <c r="L325" s="10">
        <v>13</v>
      </c>
      <c r="M325" s="10">
        <v>15</v>
      </c>
      <c r="N325" s="10">
        <v>7.5</v>
      </c>
      <c r="O325" s="10">
        <v>7</v>
      </c>
      <c r="P325" s="10">
        <v>7</v>
      </c>
      <c r="Q325" s="10">
        <v>7</v>
      </c>
      <c r="R325" s="10">
        <f t="shared" si="29"/>
        <v>71.5</v>
      </c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 t="s">
        <v>71</v>
      </c>
      <c r="AI325" s="10" t="s">
        <v>2161</v>
      </c>
      <c r="AJ325" s="10" t="s">
        <v>73</v>
      </c>
      <c r="AK325" s="10"/>
      <c r="AL325" s="10" t="s">
        <v>2286</v>
      </c>
      <c r="AM325" s="10" t="s">
        <v>2287</v>
      </c>
      <c r="AN325" s="10" t="s">
        <v>201</v>
      </c>
      <c r="AO325" s="10" t="s">
        <v>291</v>
      </c>
      <c r="AP325" s="10" t="s">
        <v>78</v>
      </c>
      <c r="AQ325" s="10" t="s">
        <v>2288</v>
      </c>
      <c r="AR325" s="10"/>
      <c r="AS325" s="10" t="s">
        <v>149</v>
      </c>
      <c r="AT325" s="10"/>
      <c r="AU325" s="10" t="s">
        <v>2289</v>
      </c>
      <c r="AV325" s="10" t="s">
        <v>1053</v>
      </c>
      <c r="AW325" s="10" t="s">
        <v>896</v>
      </c>
      <c r="AX325" s="10" t="s">
        <v>2203</v>
      </c>
      <c r="AY325" s="10" t="s">
        <v>83</v>
      </c>
      <c r="AZ325" s="10" t="s">
        <v>2237</v>
      </c>
      <c r="BA325" s="10" t="s">
        <v>83</v>
      </c>
      <c r="BB325" s="10" t="s">
        <v>1275</v>
      </c>
      <c r="BC325" s="10" t="s">
        <v>83</v>
      </c>
      <c r="BD325" s="10"/>
      <c r="BE325" s="10"/>
      <c r="BF325" s="10" t="s">
        <v>2187</v>
      </c>
      <c r="BG325" s="10"/>
      <c r="BH325" s="10" t="s">
        <v>2188</v>
      </c>
      <c r="BI325" s="10" t="s">
        <v>2189</v>
      </c>
      <c r="BJ325" s="10" t="s">
        <v>2190</v>
      </c>
      <c r="BK325" s="10" t="s">
        <v>2191</v>
      </c>
      <c r="BL325" s="10" t="s">
        <v>2192</v>
      </c>
      <c r="BM325" s="10" t="s">
        <v>2193</v>
      </c>
      <c r="BN325" s="10"/>
      <c r="BO325" s="10" t="s">
        <v>2194</v>
      </c>
      <c r="BP325" s="10" t="s">
        <v>2195</v>
      </c>
      <c r="BQ325" s="10" t="s">
        <v>2196</v>
      </c>
      <c r="BR325" s="10" t="s">
        <v>566</v>
      </c>
      <c r="BS325" s="10"/>
      <c r="BT325" s="10" t="s">
        <v>71</v>
      </c>
      <c r="BU325" s="10" t="s">
        <v>71</v>
      </c>
      <c r="BV325" s="10"/>
      <c r="BW325" s="10"/>
      <c r="BX325" s="10"/>
      <c r="BY325" s="10"/>
      <c r="BZ325" s="10"/>
      <c r="CA325" s="10" t="s">
        <v>2284</v>
      </c>
      <c r="CB325" s="10" t="s">
        <v>99</v>
      </c>
      <c r="CC325" s="10" t="s">
        <v>71</v>
      </c>
      <c r="CD325" s="10"/>
      <c r="CE325" s="10"/>
      <c r="CF325" s="10"/>
      <c r="CG325" s="10"/>
      <c r="CH325" s="10"/>
      <c r="CI325" s="10" t="s">
        <v>2187</v>
      </c>
      <c r="CJ325" s="10"/>
      <c r="CK325" s="10" t="s">
        <v>2188</v>
      </c>
      <c r="CL325" s="10" t="s">
        <v>2189</v>
      </c>
    </row>
    <row r="326" spans="1:90" s="35" customForma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</row>
    <row r="327" spans="1:90" s="17" customFormat="1" ht="31.5">
      <c r="A327" s="13"/>
      <c r="B327" s="13"/>
      <c r="C327" s="13"/>
      <c r="D327" s="13"/>
      <c r="E327" s="13"/>
      <c r="F327" s="56" t="s">
        <v>1667</v>
      </c>
      <c r="G327" s="28"/>
      <c r="H327" s="51"/>
      <c r="I327" s="57" t="s">
        <v>514</v>
      </c>
      <c r="J327" s="57" t="s">
        <v>429</v>
      </c>
      <c r="K327" s="57" t="s">
        <v>430</v>
      </c>
      <c r="L327" s="57" t="s">
        <v>431</v>
      </c>
      <c r="M327" s="57" t="s">
        <v>1044</v>
      </c>
      <c r="N327" s="57" t="s">
        <v>1045</v>
      </c>
      <c r="O327" s="57" t="s">
        <v>1046</v>
      </c>
      <c r="P327" s="58"/>
      <c r="Q327" s="51" t="s">
        <v>518</v>
      </c>
      <c r="R327" s="58"/>
      <c r="S327" s="27" t="s">
        <v>483</v>
      </c>
      <c r="T327" s="45"/>
      <c r="U327" s="45"/>
      <c r="V327" s="45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</row>
    <row r="328" spans="1:90" s="6" customFormat="1" ht="38.25" customHeight="1">
      <c r="A328" s="10" t="s">
        <v>2290</v>
      </c>
      <c r="B328" s="10" t="s">
        <v>1668</v>
      </c>
      <c r="C328" s="10" t="s">
        <v>2275</v>
      </c>
      <c r="D328" s="10" t="s">
        <v>2276</v>
      </c>
      <c r="E328" s="10" t="s">
        <v>2277</v>
      </c>
      <c r="F328" s="10" t="s">
        <v>2278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>
        <f>SUM(I328:O328)</f>
        <v>0</v>
      </c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 t="s">
        <v>71</v>
      </c>
      <c r="AI328" s="10" t="s">
        <v>2161</v>
      </c>
      <c r="AJ328" s="10" t="s">
        <v>73</v>
      </c>
      <c r="AK328" s="10"/>
      <c r="AL328" s="10" t="s">
        <v>2279</v>
      </c>
      <c r="AM328" s="10" t="s">
        <v>75</v>
      </c>
      <c r="AN328" s="10" t="s">
        <v>201</v>
      </c>
      <c r="AO328" s="10" t="s">
        <v>291</v>
      </c>
      <c r="AP328" s="10" t="s">
        <v>172</v>
      </c>
      <c r="AQ328" s="10" t="s">
        <v>2280</v>
      </c>
      <c r="AR328" s="10" t="s">
        <v>318</v>
      </c>
      <c r="AS328" s="10" t="s">
        <v>226</v>
      </c>
      <c r="AT328" s="10" t="s">
        <v>226</v>
      </c>
      <c r="AU328" s="10"/>
      <c r="AV328" s="10" t="s">
        <v>2281</v>
      </c>
      <c r="AW328" s="10" t="s">
        <v>2281</v>
      </c>
      <c r="AX328" s="10" t="s">
        <v>203</v>
      </c>
      <c r="AY328" s="10" t="s">
        <v>204</v>
      </c>
      <c r="AZ328" s="10" t="s">
        <v>2270</v>
      </c>
      <c r="BA328" s="10" t="s">
        <v>152</v>
      </c>
      <c r="BB328" s="10" t="s">
        <v>2271</v>
      </c>
      <c r="BC328" s="10" t="s">
        <v>207</v>
      </c>
      <c r="BD328" s="10"/>
      <c r="BE328" s="10"/>
      <c r="BF328" s="10" t="s">
        <v>2187</v>
      </c>
      <c r="BG328" s="10"/>
      <c r="BH328" s="10" t="s">
        <v>2188</v>
      </c>
      <c r="BI328" s="10" t="s">
        <v>2189</v>
      </c>
      <c r="BJ328" s="10" t="s">
        <v>2190</v>
      </c>
      <c r="BK328" s="10" t="s">
        <v>2191</v>
      </c>
      <c r="BL328" s="10" t="s">
        <v>2192</v>
      </c>
      <c r="BM328" s="10" t="s">
        <v>2193</v>
      </c>
      <c r="BN328" s="10"/>
      <c r="BO328" s="10" t="s">
        <v>2194</v>
      </c>
      <c r="BP328" s="10" t="s">
        <v>2195</v>
      </c>
      <c r="BQ328" s="10" t="s">
        <v>2196</v>
      </c>
      <c r="BR328" s="10" t="s">
        <v>566</v>
      </c>
      <c r="BS328" s="10"/>
      <c r="BT328" s="10" t="s">
        <v>71</v>
      </c>
      <c r="BU328" s="10" t="s">
        <v>71</v>
      </c>
      <c r="BV328" s="10"/>
      <c r="BW328" s="10"/>
      <c r="BX328" s="10"/>
      <c r="BY328" s="10"/>
      <c r="BZ328" s="10"/>
      <c r="CA328" s="10" t="s">
        <v>2276</v>
      </c>
      <c r="CB328" s="10" t="s">
        <v>99</v>
      </c>
      <c r="CC328" s="10" t="s">
        <v>71</v>
      </c>
      <c r="CD328" s="10"/>
      <c r="CE328" s="10"/>
      <c r="CF328" s="10"/>
      <c r="CG328" s="10"/>
      <c r="CH328" s="10"/>
      <c r="CI328" s="10" t="s">
        <v>2187</v>
      </c>
      <c r="CJ328" s="10"/>
      <c r="CK328" s="10" t="s">
        <v>2188</v>
      </c>
      <c r="CL328" s="10" t="s">
        <v>2189</v>
      </c>
    </row>
    <row r="329" spans="1:90" s="6" customFormat="1" ht="38.25" customHeight="1">
      <c r="A329" s="10" t="s">
        <v>2290</v>
      </c>
      <c r="B329" s="10" t="s">
        <v>1668</v>
      </c>
      <c r="C329" s="10" t="s">
        <v>2283</v>
      </c>
      <c r="D329" s="10" t="s">
        <v>2284</v>
      </c>
      <c r="E329" s="10" t="s">
        <v>2285</v>
      </c>
      <c r="F329" s="10">
        <v>69</v>
      </c>
      <c r="G329" s="10"/>
      <c r="H329" s="10"/>
      <c r="I329" s="10">
        <v>14</v>
      </c>
      <c r="J329" s="10">
        <v>13</v>
      </c>
      <c r="K329" s="10">
        <v>14</v>
      </c>
      <c r="L329" s="10">
        <v>7</v>
      </c>
      <c r="M329" s="10">
        <v>7</v>
      </c>
      <c r="N329" s="10">
        <v>7</v>
      </c>
      <c r="O329" s="10">
        <v>7</v>
      </c>
      <c r="P329" s="10"/>
      <c r="Q329" s="10">
        <f>SUM(I329:O329)</f>
        <v>69</v>
      </c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 t="s">
        <v>71</v>
      </c>
      <c r="AI329" s="10" t="s">
        <v>2161</v>
      </c>
      <c r="AJ329" s="10" t="s">
        <v>73</v>
      </c>
      <c r="AK329" s="10"/>
      <c r="AL329" s="10" t="s">
        <v>2286</v>
      </c>
      <c r="AM329" s="10" t="s">
        <v>2287</v>
      </c>
      <c r="AN329" s="10" t="s">
        <v>201</v>
      </c>
      <c r="AO329" s="10" t="s">
        <v>291</v>
      </c>
      <c r="AP329" s="10" t="s">
        <v>78</v>
      </c>
      <c r="AQ329" s="10" t="s">
        <v>2288</v>
      </c>
      <c r="AR329" s="10"/>
      <c r="AS329" s="10" t="s">
        <v>149</v>
      </c>
      <c r="AT329" s="10"/>
      <c r="AU329" s="10" t="s">
        <v>2289</v>
      </c>
      <c r="AV329" s="10" t="s">
        <v>1053</v>
      </c>
      <c r="AW329" s="10" t="s">
        <v>896</v>
      </c>
      <c r="AX329" s="10" t="s">
        <v>2203</v>
      </c>
      <c r="AY329" s="10" t="s">
        <v>83</v>
      </c>
      <c r="AZ329" s="10" t="s">
        <v>2237</v>
      </c>
      <c r="BA329" s="10" t="s">
        <v>83</v>
      </c>
      <c r="BB329" s="10" t="s">
        <v>1275</v>
      </c>
      <c r="BC329" s="10" t="s">
        <v>83</v>
      </c>
      <c r="BD329" s="10"/>
      <c r="BE329" s="10"/>
      <c r="BF329" s="10" t="s">
        <v>2187</v>
      </c>
      <c r="BG329" s="10"/>
      <c r="BH329" s="10" t="s">
        <v>2188</v>
      </c>
      <c r="BI329" s="10" t="s">
        <v>2189</v>
      </c>
      <c r="BJ329" s="10" t="s">
        <v>2190</v>
      </c>
      <c r="BK329" s="10" t="s">
        <v>2191</v>
      </c>
      <c r="BL329" s="10" t="s">
        <v>2192</v>
      </c>
      <c r="BM329" s="10" t="s">
        <v>2193</v>
      </c>
      <c r="BN329" s="10"/>
      <c r="BO329" s="10" t="s">
        <v>2194</v>
      </c>
      <c r="BP329" s="10" t="s">
        <v>2195</v>
      </c>
      <c r="BQ329" s="10" t="s">
        <v>2196</v>
      </c>
      <c r="BR329" s="10" t="s">
        <v>566</v>
      </c>
      <c r="BS329" s="10"/>
      <c r="BT329" s="10" t="s">
        <v>71</v>
      </c>
      <c r="BU329" s="10" t="s">
        <v>71</v>
      </c>
      <c r="BV329" s="10"/>
      <c r="BW329" s="10"/>
      <c r="BX329" s="10"/>
      <c r="BY329" s="10"/>
      <c r="BZ329" s="10"/>
      <c r="CA329" s="10" t="s">
        <v>2284</v>
      </c>
      <c r="CB329" s="10" t="s">
        <v>99</v>
      </c>
      <c r="CC329" s="10" t="s">
        <v>71</v>
      </c>
      <c r="CD329" s="10"/>
      <c r="CE329" s="10"/>
      <c r="CF329" s="10"/>
      <c r="CG329" s="10"/>
      <c r="CH329" s="10"/>
      <c r="CI329" s="10" t="s">
        <v>2187</v>
      </c>
      <c r="CJ329" s="10"/>
      <c r="CK329" s="10" t="s">
        <v>2188</v>
      </c>
      <c r="CL329" s="10" t="s">
        <v>2189</v>
      </c>
    </row>
    <row r="330" spans="1:90" s="6" customFormat="1" ht="20.25" customHeight="1"/>
    <row r="331" spans="1:90" s="6" customFormat="1" ht="16.5" customHeight="1">
      <c r="G331" s="6" t="s">
        <v>1886</v>
      </c>
      <c r="H331" s="6" t="s">
        <v>2291</v>
      </c>
      <c r="J331" s="6" t="s">
        <v>512</v>
      </c>
      <c r="K331" s="6" t="s">
        <v>513</v>
      </c>
      <c r="L331" s="6" t="s">
        <v>514</v>
      </c>
      <c r="M331" s="6" t="s">
        <v>2292</v>
      </c>
    </row>
    <row r="332" spans="1:90" s="6" customFormat="1" ht="36" customHeight="1">
      <c r="B332" s="6" t="s">
        <v>2293</v>
      </c>
      <c r="C332" s="6">
        <v>312</v>
      </c>
      <c r="D332" s="6" t="s">
        <v>2294</v>
      </c>
      <c r="F332" s="6" t="s">
        <v>195</v>
      </c>
      <c r="G332" s="6">
        <v>60</v>
      </c>
      <c r="H332" s="6">
        <v>75</v>
      </c>
      <c r="J332" s="6">
        <v>55</v>
      </c>
      <c r="K332" s="6">
        <v>80</v>
      </c>
      <c r="L332" s="6">
        <v>75</v>
      </c>
      <c r="M332" s="6">
        <v>80</v>
      </c>
    </row>
    <row r="333" spans="1:90" s="6" customFormat="1" ht="28.5" customHeight="1" thickBot="1">
      <c r="A333" s="1" t="s">
        <v>0</v>
      </c>
      <c r="B333" s="1" t="s">
        <v>1</v>
      </c>
      <c r="C333" s="1" t="s">
        <v>2</v>
      </c>
      <c r="D333" s="1" t="s">
        <v>3</v>
      </c>
      <c r="E333" s="1" t="s">
        <v>4</v>
      </c>
      <c r="F333" s="2"/>
      <c r="G333" s="2"/>
      <c r="H333" s="3" t="s">
        <v>5</v>
      </c>
      <c r="I333" s="3" t="s">
        <v>6</v>
      </c>
      <c r="J333" s="3" t="s">
        <v>7</v>
      </c>
      <c r="K333" s="2"/>
      <c r="L333" s="2"/>
      <c r="M333" s="2"/>
      <c r="N333" s="2"/>
      <c r="O333" s="2"/>
      <c r="P333" s="2"/>
      <c r="Q333" s="4" t="s">
        <v>8</v>
      </c>
      <c r="R333" s="2"/>
      <c r="S333" s="4" t="s">
        <v>9</v>
      </c>
      <c r="T333" s="2"/>
      <c r="U333" s="2"/>
      <c r="V333" s="2"/>
      <c r="W333" s="5" t="s">
        <v>10</v>
      </c>
      <c r="X333" s="5" t="s">
        <v>11</v>
      </c>
      <c r="Y333" s="1"/>
      <c r="Z333" s="1" t="s">
        <v>12</v>
      </c>
      <c r="AA333" s="1" t="s">
        <v>13</v>
      </c>
      <c r="AB333" s="1" t="s">
        <v>14</v>
      </c>
      <c r="AC333" s="1" t="s">
        <v>15</v>
      </c>
      <c r="AD333" s="1" t="s">
        <v>16</v>
      </c>
      <c r="AE333" s="1" t="s">
        <v>17</v>
      </c>
      <c r="AF333" s="1" t="s">
        <v>18</v>
      </c>
      <c r="AG333" s="1" t="s">
        <v>19</v>
      </c>
      <c r="AH333" s="1" t="s">
        <v>20</v>
      </c>
      <c r="AI333" s="1" t="s">
        <v>21</v>
      </c>
      <c r="AJ333" s="1" t="s">
        <v>22</v>
      </c>
      <c r="AK333" s="1" t="s">
        <v>23</v>
      </c>
      <c r="AL333" s="1" t="s">
        <v>24</v>
      </c>
      <c r="AM333" s="1" t="s">
        <v>25</v>
      </c>
      <c r="AN333" s="1" t="s">
        <v>26</v>
      </c>
      <c r="AO333" s="1" t="s">
        <v>27</v>
      </c>
      <c r="AP333" s="1" t="s">
        <v>28</v>
      </c>
      <c r="AQ333" s="1" t="s">
        <v>29</v>
      </c>
      <c r="AR333" s="1" t="s">
        <v>30</v>
      </c>
      <c r="AS333" s="1" t="s">
        <v>31</v>
      </c>
      <c r="AT333" s="1" t="s">
        <v>32</v>
      </c>
      <c r="AU333" s="1" t="s">
        <v>33</v>
      </c>
      <c r="AV333" s="1" t="s">
        <v>34</v>
      </c>
      <c r="AW333" s="1" t="s">
        <v>35</v>
      </c>
      <c r="AX333" s="1" t="s">
        <v>36</v>
      </c>
      <c r="AY333" s="1" t="s">
        <v>37</v>
      </c>
      <c r="AZ333" s="1" t="s">
        <v>38</v>
      </c>
      <c r="BA333" s="1" t="s">
        <v>39</v>
      </c>
      <c r="BB333" s="1" t="s">
        <v>40</v>
      </c>
      <c r="BC333" s="1" t="s">
        <v>41</v>
      </c>
      <c r="BD333" s="1" t="s">
        <v>42</v>
      </c>
      <c r="BE333" s="1" t="s">
        <v>43</v>
      </c>
      <c r="BF333" s="1" t="s">
        <v>44</v>
      </c>
      <c r="BG333" s="1" t="s">
        <v>45</v>
      </c>
      <c r="BH333" s="1" t="s">
        <v>46</v>
      </c>
      <c r="BI333" s="1" t="s">
        <v>47</v>
      </c>
      <c r="BJ333" s="1" t="s">
        <v>48</v>
      </c>
      <c r="BK333" s="1" t="s">
        <v>49</v>
      </c>
      <c r="BL333" s="1" t="s">
        <v>50</v>
      </c>
      <c r="BM333" s="1" t="s">
        <v>51</v>
      </c>
      <c r="BN333" s="1" t="s">
        <v>52</v>
      </c>
      <c r="BO333" s="1" t="s">
        <v>53</v>
      </c>
      <c r="BP333" s="1" t="s">
        <v>54</v>
      </c>
      <c r="BQ333" s="1" t="s">
        <v>55</v>
      </c>
      <c r="BR333" s="1" t="s">
        <v>56</v>
      </c>
      <c r="BS333" s="1" t="s">
        <v>57</v>
      </c>
      <c r="BT333" s="1" t="s">
        <v>58</v>
      </c>
      <c r="BU333" s="1" t="s">
        <v>59</v>
      </c>
      <c r="BV333" s="1" t="s">
        <v>60</v>
      </c>
      <c r="BW333" s="1" t="s">
        <v>61</v>
      </c>
      <c r="BX333" s="1" t="s">
        <v>62</v>
      </c>
      <c r="BY333" s="1" t="s">
        <v>63</v>
      </c>
      <c r="BZ333" s="1" t="s">
        <v>64</v>
      </c>
    </row>
    <row r="334" spans="1:90" s="12" customForma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</row>
    <row r="335" spans="1:90" s="8" customFormat="1" ht="39.75" customHeight="1">
      <c r="A335" s="7" t="s">
        <v>2295</v>
      </c>
      <c r="B335" s="7" t="s">
        <v>2296</v>
      </c>
      <c r="C335" s="7" t="s">
        <v>2297</v>
      </c>
      <c r="D335" s="7" t="s">
        <v>2298</v>
      </c>
      <c r="E335" s="7" t="s">
        <v>2299</v>
      </c>
      <c r="F335" s="7" t="s">
        <v>975</v>
      </c>
      <c r="G335" s="7"/>
      <c r="H335" s="7" t="s">
        <v>195</v>
      </c>
      <c r="I335" s="7">
        <v>65</v>
      </c>
      <c r="J335" s="7">
        <v>65</v>
      </c>
      <c r="K335" s="7"/>
      <c r="L335" s="7"/>
      <c r="M335" s="7"/>
      <c r="N335" s="7"/>
      <c r="O335" s="7"/>
      <c r="P335" s="7"/>
      <c r="Q335" s="7">
        <f>+I335+J335</f>
        <v>130</v>
      </c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 t="s">
        <v>71</v>
      </c>
      <c r="AC335" s="7" t="s">
        <v>2300</v>
      </c>
      <c r="AD335" s="7" t="s">
        <v>73</v>
      </c>
      <c r="AE335" s="7"/>
      <c r="AF335" s="7" t="s">
        <v>1273</v>
      </c>
      <c r="AG335" s="7" t="s">
        <v>75</v>
      </c>
      <c r="AH335" s="7" t="s">
        <v>223</v>
      </c>
      <c r="AI335" s="7" t="s">
        <v>159</v>
      </c>
      <c r="AJ335" s="7" t="s">
        <v>78</v>
      </c>
      <c r="AK335" s="7"/>
      <c r="AL335" s="7"/>
      <c r="AM335" s="7" t="s">
        <v>1783</v>
      </c>
      <c r="AN335" s="7"/>
      <c r="AO335" s="7"/>
      <c r="AP335" s="7"/>
      <c r="AQ335" s="7"/>
      <c r="AR335" s="7" t="s">
        <v>2003</v>
      </c>
      <c r="AS335" s="7" t="s">
        <v>110</v>
      </c>
      <c r="AT335" s="7" t="s">
        <v>2301</v>
      </c>
      <c r="AU335" s="7" t="s">
        <v>320</v>
      </c>
      <c r="AV335" s="7" t="s">
        <v>1056</v>
      </c>
      <c r="AW335" s="7" t="s">
        <v>83</v>
      </c>
      <c r="AX335" s="7"/>
      <c r="AY335" s="7"/>
      <c r="AZ335" s="7" t="s">
        <v>2302</v>
      </c>
      <c r="BA335" s="7"/>
      <c r="BB335" s="7" t="s">
        <v>2303</v>
      </c>
      <c r="BC335" s="7"/>
      <c r="BD335" s="7" t="s">
        <v>2304</v>
      </c>
      <c r="BE335" s="7" t="s">
        <v>2305</v>
      </c>
      <c r="BF335" s="7" t="s">
        <v>2306</v>
      </c>
      <c r="BG335" s="7" t="s">
        <v>2307</v>
      </c>
      <c r="BH335" s="7"/>
      <c r="BI335" s="7" t="s">
        <v>2308</v>
      </c>
      <c r="BJ335" s="7" t="s">
        <v>2309</v>
      </c>
      <c r="BK335" s="7" t="s">
        <v>2310</v>
      </c>
      <c r="BL335" s="7" t="s">
        <v>1734</v>
      </c>
      <c r="BM335" s="7"/>
      <c r="BN335" s="7" t="s">
        <v>71</v>
      </c>
      <c r="BO335" s="7" t="s">
        <v>71</v>
      </c>
      <c r="BP335" s="7"/>
      <c r="BQ335" s="7"/>
      <c r="BR335" s="7"/>
      <c r="BS335" s="7"/>
      <c r="BT335" s="7"/>
      <c r="BU335" s="7" t="s">
        <v>2297</v>
      </c>
      <c r="BV335" s="7" t="s">
        <v>99</v>
      </c>
      <c r="BW335" s="7" t="s">
        <v>71</v>
      </c>
      <c r="BX335" s="7"/>
      <c r="BY335" s="7"/>
      <c r="BZ335" s="7"/>
      <c r="CA335" s="7"/>
      <c r="CB335" s="7"/>
      <c r="CC335" s="7" t="s">
        <v>2302</v>
      </c>
      <c r="CD335" s="7"/>
      <c r="CE335" s="7" t="s">
        <v>2303</v>
      </c>
      <c r="CF335" s="7"/>
    </row>
    <row r="336" spans="1:90" s="12" customForma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</row>
    <row r="337" spans="1:84" s="8" customFormat="1" ht="39.75" customHeight="1">
      <c r="A337" s="7" t="s">
        <v>2295</v>
      </c>
      <c r="B337" s="7" t="s">
        <v>525</v>
      </c>
      <c r="C337" s="7" t="s">
        <v>2311</v>
      </c>
      <c r="D337" s="7">
        <v>116</v>
      </c>
      <c r="E337" s="7" t="s">
        <v>2312</v>
      </c>
      <c r="F337" s="7" t="s">
        <v>975</v>
      </c>
      <c r="G337" s="7" t="s">
        <v>195</v>
      </c>
      <c r="H337" s="7">
        <v>62</v>
      </c>
      <c r="I337" s="7">
        <v>65</v>
      </c>
      <c r="J337" s="7"/>
      <c r="K337" s="7"/>
      <c r="L337" s="7"/>
      <c r="M337" s="7"/>
      <c r="N337" s="7"/>
      <c r="O337" s="7"/>
      <c r="P337" s="7"/>
      <c r="Q337" s="7">
        <f t="shared" ref="Q337:Q342" si="30">+I337+J337</f>
        <v>65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 t="s">
        <v>71</v>
      </c>
      <c r="AC337" s="7" t="s">
        <v>2300</v>
      </c>
      <c r="AD337" s="7" t="s">
        <v>73</v>
      </c>
      <c r="AE337" s="7"/>
      <c r="AF337" s="7" t="s">
        <v>1399</v>
      </c>
      <c r="AG337" s="7" t="s">
        <v>106</v>
      </c>
      <c r="AH337" s="7" t="s">
        <v>201</v>
      </c>
      <c r="AI337" s="7" t="s">
        <v>159</v>
      </c>
      <c r="AJ337" s="7" t="s">
        <v>690</v>
      </c>
      <c r="AK337" s="7" t="s">
        <v>2313</v>
      </c>
      <c r="AL337" s="7" t="s">
        <v>664</v>
      </c>
      <c r="AM337" s="7" t="s">
        <v>2314</v>
      </c>
      <c r="AN337" s="7" t="s">
        <v>2315</v>
      </c>
      <c r="AO337" s="7" t="s">
        <v>120</v>
      </c>
      <c r="AP337" s="7"/>
      <c r="AQ337" s="7"/>
      <c r="AR337" s="7" t="s">
        <v>2316</v>
      </c>
      <c r="AS337" s="7" t="s">
        <v>2317</v>
      </c>
      <c r="AT337" s="7" t="s">
        <v>2318</v>
      </c>
      <c r="AU337" s="7" t="s">
        <v>75</v>
      </c>
      <c r="AV337" s="7" t="s">
        <v>2319</v>
      </c>
      <c r="AW337" s="7" t="s">
        <v>177</v>
      </c>
      <c r="AX337" s="7" t="s">
        <v>73</v>
      </c>
      <c r="AY337" s="7" t="s">
        <v>73</v>
      </c>
      <c r="AZ337" s="7" t="s">
        <v>2320</v>
      </c>
      <c r="BA337" s="7"/>
      <c r="BB337" s="7" t="s">
        <v>2321</v>
      </c>
      <c r="BC337" s="7" t="s">
        <v>2322</v>
      </c>
      <c r="BD337" s="7" t="s">
        <v>2323</v>
      </c>
      <c r="BE337" s="7" t="s">
        <v>2324</v>
      </c>
      <c r="BF337" s="7" t="s">
        <v>2325</v>
      </c>
      <c r="BG337" s="7" t="s">
        <v>2326</v>
      </c>
      <c r="BH337" s="7"/>
      <c r="BI337" s="7" t="s">
        <v>2327</v>
      </c>
      <c r="BJ337" s="7"/>
      <c r="BK337" s="7" t="s">
        <v>2328</v>
      </c>
      <c r="BL337" s="7" t="s">
        <v>1527</v>
      </c>
      <c r="BM337" s="7"/>
      <c r="BN337" s="7" t="s">
        <v>71</v>
      </c>
      <c r="BO337" s="7" t="s">
        <v>71</v>
      </c>
      <c r="BP337" s="7"/>
      <c r="BQ337" s="7"/>
      <c r="BR337" s="7"/>
      <c r="BS337" s="7"/>
      <c r="BT337" s="7"/>
      <c r="BU337" s="7" t="s">
        <v>2311</v>
      </c>
      <c r="BV337" s="7" t="s">
        <v>99</v>
      </c>
      <c r="BW337" s="7" t="s">
        <v>71</v>
      </c>
      <c r="BX337" s="7"/>
      <c r="BY337" s="7"/>
      <c r="BZ337" s="7"/>
      <c r="CA337" s="7"/>
      <c r="CB337" s="7"/>
      <c r="CC337" s="7"/>
      <c r="CD337" s="7"/>
      <c r="CE337" s="7" t="s">
        <v>2329</v>
      </c>
      <c r="CF337" s="7"/>
    </row>
    <row r="338" spans="1:84" s="8" customFormat="1" ht="39.75" customHeight="1">
      <c r="A338" s="7" t="s">
        <v>2295</v>
      </c>
      <c r="B338" s="7" t="s">
        <v>525</v>
      </c>
      <c r="C338" s="7" t="s">
        <v>2330</v>
      </c>
      <c r="D338" s="7" t="s">
        <v>2331</v>
      </c>
      <c r="E338" s="7" t="s">
        <v>2332</v>
      </c>
      <c r="F338" s="7" t="s">
        <v>975</v>
      </c>
      <c r="G338" s="7" t="s">
        <v>195</v>
      </c>
      <c r="H338" s="7">
        <v>66</v>
      </c>
      <c r="I338" s="7">
        <v>67</v>
      </c>
      <c r="J338" s="7"/>
      <c r="K338" s="7"/>
      <c r="L338" s="7"/>
      <c r="M338" s="7"/>
      <c r="N338" s="7"/>
      <c r="O338" s="7"/>
      <c r="P338" s="7"/>
      <c r="Q338" s="7">
        <f t="shared" si="30"/>
        <v>67</v>
      </c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 t="s">
        <v>71</v>
      </c>
      <c r="AC338" s="7" t="s">
        <v>2300</v>
      </c>
      <c r="AD338" s="7" t="s">
        <v>73</v>
      </c>
      <c r="AE338" s="7"/>
      <c r="AF338" s="7" t="s">
        <v>638</v>
      </c>
      <c r="AG338" s="7" t="s">
        <v>106</v>
      </c>
      <c r="AH338" s="7" t="s">
        <v>201</v>
      </c>
      <c r="AI338" s="7" t="s">
        <v>77</v>
      </c>
      <c r="AJ338" s="7" t="s">
        <v>147</v>
      </c>
      <c r="AK338" s="7" t="s">
        <v>2333</v>
      </c>
      <c r="AL338" s="7"/>
      <c r="AM338" s="7"/>
      <c r="AN338" s="7"/>
      <c r="AO338" s="7"/>
      <c r="AP338" s="7"/>
      <c r="AQ338" s="7"/>
      <c r="AR338" s="7" t="s">
        <v>2334</v>
      </c>
      <c r="AS338" s="7" t="s">
        <v>110</v>
      </c>
      <c r="AT338" s="7" t="s">
        <v>2335</v>
      </c>
      <c r="AU338" s="7" t="s">
        <v>75</v>
      </c>
      <c r="AV338" s="7" t="s">
        <v>439</v>
      </c>
      <c r="AW338" s="7" t="s">
        <v>83</v>
      </c>
      <c r="AX338" s="7"/>
      <c r="AY338" s="7"/>
      <c r="AZ338" s="7" t="s">
        <v>2336</v>
      </c>
      <c r="BA338" s="7"/>
      <c r="BB338" s="7" t="s">
        <v>2337</v>
      </c>
      <c r="BC338" s="7"/>
      <c r="BD338" s="7" t="s">
        <v>2338</v>
      </c>
      <c r="BE338" s="7" t="s">
        <v>2339</v>
      </c>
      <c r="BF338" s="7" t="s">
        <v>2340</v>
      </c>
      <c r="BG338" s="7" t="s">
        <v>2341</v>
      </c>
      <c r="BH338" s="7"/>
      <c r="BI338" s="7" t="s">
        <v>2342</v>
      </c>
      <c r="BJ338" s="7"/>
      <c r="BK338" s="7" t="s">
        <v>2343</v>
      </c>
      <c r="BL338" s="7" t="s">
        <v>668</v>
      </c>
      <c r="BM338" s="7"/>
      <c r="BN338" s="7" t="s">
        <v>71</v>
      </c>
      <c r="BO338" s="7" t="s">
        <v>71</v>
      </c>
      <c r="BP338" s="7"/>
      <c r="BQ338" s="7"/>
      <c r="BR338" s="7"/>
      <c r="BS338" s="7"/>
      <c r="BT338" s="7"/>
      <c r="BU338" s="7" t="s">
        <v>2330</v>
      </c>
      <c r="BV338" s="7" t="s">
        <v>99</v>
      </c>
      <c r="BW338" s="7" t="s">
        <v>71</v>
      </c>
      <c r="BX338" s="7"/>
      <c r="BY338" s="7"/>
      <c r="BZ338" s="7"/>
      <c r="CA338" s="7"/>
      <c r="CB338" s="7"/>
      <c r="CC338" s="7" t="s">
        <v>2336</v>
      </c>
      <c r="CD338" s="7"/>
      <c r="CE338" s="7" t="s">
        <v>2337</v>
      </c>
      <c r="CF338" s="7"/>
    </row>
    <row r="339" spans="1:84" s="8" customFormat="1" ht="39.75" customHeight="1">
      <c r="A339" s="7" t="s">
        <v>2295</v>
      </c>
      <c r="B339" s="7" t="s">
        <v>525</v>
      </c>
      <c r="C339" s="7"/>
      <c r="D339" s="7"/>
      <c r="E339" s="7"/>
      <c r="F339" s="7" t="s">
        <v>975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>
        <f t="shared" si="30"/>
        <v>0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 t="s">
        <v>71</v>
      </c>
      <c r="AC339" s="7" t="s">
        <v>2300</v>
      </c>
      <c r="AD339" s="7" t="s">
        <v>73</v>
      </c>
      <c r="AE339" s="7"/>
      <c r="AF339" s="7" t="s">
        <v>638</v>
      </c>
      <c r="AG339" s="7" t="s">
        <v>106</v>
      </c>
      <c r="AH339" s="7" t="s">
        <v>201</v>
      </c>
      <c r="AI339" s="7" t="s">
        <v>77</v>
      </c>
      <c r="AJ339" s="7" t="s">
        <v>147</v>
      </c>
      <c r="AK339" s="7" t="s">
        <v>2333</v>
      </c>
      <c r="AL339" s="7"/>
      <c r="AM339" s="7"/>
      <c r="AN339" s="7"/>
      <c r="AO339" s="7"/>
      <c r="AP339" s="7"/>
      <c r="AQ339" s="7"/>
      <c r="AR339" s="7" t="s">
        <v>2334</v>
      </c>
      <c r="AS339" s="7" t="s">
        <v>110</v>
      </c>
      <c r="AT339" s="7" t="s">
        <v>2335</v>
      </c>
      <c r="AU339" s="7" t="s">
        <v>75</v>
      </c>
      <c r="AV339" s="7" t="s">
        <v>439</v>
      </c>
      <c r="AW339" s="7" t="s">
        <v>83</v>
      </c>
      <c r="AX339" s="7"/>
      <c r="AY339" s="7"/>
      <c r="AZ339" s="7" t="s">
        <v>2344</v>
      </c>
      <c r="BA339" s="7"/>
      <c r="BB339" s="7" t="s">
        <v>2337</v>
      </c>
      <c r="BC339" s="7"/>
      <c r="BD339" s="7" t="s">
        <v>2345</v>
      </c>
      <c r="BE339" s="7" t="s">
        <v>2339</v>
      </c>
      <c r="BF339" s="7" t="s">
        <v>2340</v>
      </c>
      <c r="BG339" s="7" t="s">
        <v>2341</v>
      </c>
      <c r="BH339" s="7"/>
      <c r="BI339" s="7" t="s">
        <v>2346</v>
      </c>
      <c r="BJ339" s="7"/>
      <c r="BK339" s="7" t="s">
        <v>2343</v>
      </c>
      <c r="BL339" s="7" t="s">
        <v>668</v>
      </c>
      <c r="BM339" s="7"/>
      <c r="BN339" s="7" t="s">
        <v>71</v>
      </c>
      <c r="BO339" s="7" t="s">
        <v>71</v>
      </c>
      <c r="BP339" s="7"/>
      <c r="BQ339" s="7"/>
      <c r="BR339" s="7"/>
      <c r="BS339" s="7"/>
      <c r="BT339" s="7"/>
      <c r="BU339" s="7" t="s">
        <v>2330</v>
      </c>
      <c r="BV339" s="7" t="s">
        <v>99</v>
      </c>
      <c r="BW339" s="7" t="s">
        <v>71</v>
      </c>
      <c r="BX339" s="7"/>
      <c r="BY339" s="7"/>
      <c r="BZ339" s="7"/>
      <c r="CA339" s="7"/>
      <c r="CB339" s="7"/>
      <c r="CC339" s="7" t="s">
        <v>2336</v>
      </c>
      <c r="CD339" s="7"/>
      <c r="CE339" s="7" t="s">
        <v>2337</v>
      </c>
      <c r="CF339" s="7"/>
    </row>
    <row r="340" spans="1:84" s="8" customFormat="1" ht="39.75" customHeight="1">
      <c r="A340" s="7" t="s">
        <v>2295</v>
      </c>
      <c r="B340" s="7" t="s">
        <v>525</v>
      </c>
      <c r="C340" s="7" t="s">
        <v>2347</v>
      </c>
      <c r="D340" s="7" t="s">
        <v>2348</v>
      </c>
      <c r="E340" s="7" t="s">
        <v>2349</v>
      </c>
      <c r="F340" s="7" t="s">
        <v>975</v>
      </c>
      <c r="G340" s="7" t="s">
        <v>195</v>
      </c>
      <c r="H340" s="7">
        <v>60</v>
      </c>
      <c r="I340" s="7">
        <v>65</v>
      </c>
      <c r="J340" s="7"/>
      <c r="K340" s="7"/>
      <c r="L340" s="7"/>
      <c r="M340" s="7"/>
      <c r="N340" s="7"/>
      <c r="O340" s="7"/>
      <c r="P340" s="7"/>
      <c r="Q340" s="7">
        <f t="shared" si="30"/>
        <v>65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 t="s">
        <v>71</v>
      </c>
      <c r="AC340" s="7" t="s">
        <v>2300</v>
      </c>
      <c r="AD340" s="7" t="s">
        <v>73</v>
      </c>
      <c r="AE340" s="7"/>
      <c r="AF340" s="7" t="s">
        <v>1957</v>
      </c>
      <c r="AG340" s="7" t="s">
        <v>106</v>
      </c>
      <c r="AH340" s="7" t="s">
        <v>201</v>
      </c>
      <c r="AI340" s="7" t="s">
        <v>77</v>
      </c>
      <c r="AJ340" s="7" t="s">
        <v>1802</v>
      </c>
      <c r="AK340" s="7" t="s">
        <v>2350</v>
      </c>
      <c r="AL340" s="7"/>
      <c r="AM340" s="7"/>
      <c r="AN340" s="7"/>
      <c r="AO340" s="7"/>
      <c r="AP340" s="7"/>
      <c r="AQ340" s="7"/>
      <c r="AR340" s="7" t="s">
        <v>2351</v>
      </c>
      <c r="AS340" s="7" t="s">
        <v>110</v>
      </c>
      <c r="AT340" s="7" t="s">
        <v>2352</v>
      </c>
      <c r="AU340" s="7" t="s">
        <v>152</v>
      </c>
      <c r="AV340" s="7" t="s">
        <v>2353</v>
      </c>
      <c r="AW340" s="7" t="s">
        <v>229</v>
      </c>
      <c r="AX340" s="7"/>
      <c r="AY340" s="7"/>
      <c r="AZ340" s="7" t="s">
        <v>2336</v>
      </c>
      <c r="BA340" s="7"/>
      <c r="BB340" s="7" t="s">
        <v>2337</v>
      </c>
      <c r="BC340" s="7"/>
      <c r="BD340" s="7" t="s">
        <v>2338</v>
      </c>
      <c r="BE340" s="7" t="s">
        <v>2339</v>
      </c>
      <c r="BF340" s="7" t="s">
        <v>2340</v>
      </c>
      <c r="BG340" s="7" t="s">
        <v>2341</v>
      </c>
      <c r="BH340" s="7"/>
      <c r="BI340" s="7" t="s">
        <v>2342</v>
      </c>
      <c r="BJ340" s="7"/>
      <c r="BK340" s="7" t="s">
        <v>2343</v>
      </c>
      <c r="BL340" s="7" t="s">
        <v>2354</v>
      </c>
      <c r="BM340" s="7"/>
      <c r="BN340" s="7" t="s">
        <v>71</v>
      </c>
      <c r="BO340" s="7" t="s">
        <v>71</v>
      </c>
      <c r="BP340" s="7"/>
      <c r="BQ340" s="7"/>
      <c r="BR340" s="7"/>
      <c r="BS340" s="7"/>
      <c r="BT340" s="7"/>
      <c r="BU340" s="7" t="s">
        <v>2347</v>
      </c>
      <c r="BV340" s="7" t="s">
        <v>99</v>
      </c>
      <c r="BW340" s="7" t="s">
        <v>71</v>
      </c>
      <c r="BX340" s="7"/>
      <c r="BY340" s="7"/>
      <c r="BZ340" s="7"/>
      <c r="CA340" s="7"/>
      <c r="CB340" s="7"/>
      <c r="CC340" s="7" t="s">
        <v>2336</v>
      </c>
      <c r="CD340" s="7"/>
      <c r="CE340" s="7" t="s">
        <v>2337</v>
      </c>
      <c r="CF340" s="7"/>
    </row>
    <row r="341" spans="1:84" s="8" customFormat="1" ht="39.75" customHeight="1">
      <c r="A341" s="7" t="s">
        <v>2295</v>
      </c>
      <c r="B341" s="7" t="s">
        <v>525</v>
      </c>
      <c r="C341" s="7" t="s">
        <v>2355</v>
      </c>
      <c r="D341" s="7" t="s">
        <v>2356</v>
      </c>
      <c r="E341" s="7" t="s">
        <v>2357</v>
      </c>
      <c r="F341" s="7" t="s">
        <v>975</v>
      </c>
      <c r="G341" s="7" t="s">
        <v>70</v>
      </c>
      <c r="H341" s="7">
        <v>73</v>
      </c>
      <c r="I341" s="7">
        <v>74</v>
      </c>
      <c r="J341" s="7"/>
      <c r="K341" s="7"/>
      <c r="L341" s="7"/>
      <c r="M341" s="7"/>
      <c r="N341" s="7"/>
      <c r="O341" s="7"/>
      <c r="P341" s="7"/>
      <c r="Q341" s="7">
        <f t="shared" si="30"/>
        <v>74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 t="s">
        <v>71</v>
      </c>
      <c r="AC341" s="7" t="s">
        <v>2300</v>
      </c>
      <c r="AD341" s="7" t="s">
        <v>73</v>
      </c>
      <c r="AE341" s="7"/>
      <c r="AF341" s="7" t="s">
        <v>1150</v>
      </c>
      <c r="AG341" s="7" t="s">
        <v>106</v>
      </c>
      <c r="AH341" s="7" t="s">
        <v>201</v>
      </c>
      <c r="AI341" s="7" t="s">
        <v>77</v>
      </c>
      <c r="AJ341" s="7" t="s">
        <v>147</v>
      </c>
      <c r="AK341" s="7" t="s">
        <v>2358</v>
      </c>
      <c r="AL341" s="7"/>
      <c r="AM341" s="7" t="s">
        <v>2359</v>
      </c>
      <c r="AN341" s="7"/>
      <c r="AO341" s="7" t="s">
        <v>2360</v>
      </c>
      <c r="AP341" s="7"/>
      <c r="AQ341" s="7"/>
      <c r="AR341" s="7" t="s">
        <v>2361</v>
      </c>
      <c r="AS341" s="7" t="s">
        <v>229</v>
      </c>
      <c r="AT341" s="7" t="s">
        <v>2362</v>
      </c>
      <c r="AU341" s="7" t="s">
        <v>2363</v>
      </c>
      <c r="AV341" s="7" t="s">
        <v>322</v>
      </c>
      <c r="AW341" s="7" t="s">
        <v>320</v>
      </c>
      <c r="AX341" s="7"/>
      <c r="AY341" s="7"/>
      <c r="AZ341" s="7" t="s">
        <v>783</v>
      </c>
      <c r="BA341" s="7"/>
      <c r="BB341" s="7" t="s">
        <v>2364</v>
      </c>
      <c r="BC341" s="7" t="s">
        <v>2365</v>
      </c>
      <c r="BD341" s="7" t="s">
        <v>2366</v>
      </c>
      <c r="BE341" s="7" t="s">
        <v>2367</v>
      </c>
      <c r="BF341" s="7" t="s">
        <v>2368</v>
      </c>
      <c r="BG341" s="7" t="s">
        <v>2369</v>
      </c>
      <c r="BH341" s="7"/>
      <c r="BI341" s="7" t="s">
        <v>2370</v>
      </c>
      <c r="BJ341" s="7"/>
      <c r="BK341" s="7" t="s">
        <v>2371</v>
      </c>
      <c r="BL341" s="7" t="s">
        <v>272</v>
      </c>
      <c r="BM341" s="7"/>
      <c r="BN341" s="7" t="s">
        <v>71</v>
      </c>
      <c r="BO341" s="7" t="s">
        <v>71</v>
      </c>
      <c r="BP341" s="7"/>
      <c r="BQ341" s="7"/>
      <c r="BR341" s="7"/>
      <c r="BS341" s="7"/>
      <c r="BT341" s="7"/>
      <c r="BU341" s="7"/>
      <c r="BV341" s="7" t="s">
        <v>99</v>
      </c>
      <c r="BW341" s="7" t="s">
        <v>71</v>
      </c>
      <c r="BX341" s="7"/>
      <c r="BY341" s="7"/>
      <c r="BZ341" s="7"/>
      <c r="CA341" s="7"/>
      <c r="CB341" s="7"/>
      <c r="CC341" s="7"/>
      <c r="CD341" s="7"/>
      <c r="CE341" s="7" t="s">
        <v>2372</v>
      </c>
      <c r="CF341" s="7"/>
    </row>
    <row r="342" spans="1:84" s="8" customFormat="1" ht="39.75" customHeight="1">
      <c r="A342" s="7" t="s">
        <v>2295</v>
      </c>
      <c r="B342" s="7" t="s">
        <v>525</v>
      </c>
      <c r="C342" s="7" t="s">
        <v>2373</v>
      </c>
      <c r="D342" s="7" t="s">
        <v>2374</v>
      </c>
      <c r="E342" s="7" t="s">
        <v>2375</v>
      </c>
      <c r="F342" s="7" t="s">
        <v>975</v>
      </c>
      <c r="G342" s="7" t="s">
        <v>70</v>
      </c>
      <c r="H342" s="7">
        <v>69</v>
      </c>
      <c r="I342" s="7">
        <v>71</v>
      </c>
      <c r="J342" s="7"/>
      <c r="K342" s="7"/>
      <c r="L342" s="7"/>
      <c r="M342" s="7"/>
      <c r="N342" s="7"/>
      <c r="O342" s="7"/>
      <c r="P342" s="7"/>
      <c r="Q342" s="7">
        <f t="shared" si="30"/>
        <v>71</v>
      </c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 t="s">
        <v>104</v>
      </c>
      <c r="AC342" s="7" t="s">
        <v>2300</v>
      </c>
      <c r="AD342" s="7" t="s">
        <v>73</v>
      </c>
      <c r="AE342" s="7"/>
      <c r="AF342" s="7" t="s">
        <v>2376</v>
      </c>
      <c r="AG342" s="7" t="s">
        <v>75</v>
      </c>
      <c r="AH342" s="7" t="s">
        <v>201</v>
      </c>
      <c r="AI342" s="7" t="s">
        <v>77</v>
      </c>
      <c r="AJ342" s="7" t="s">
        <v>147</v>
      </c>
      <c r="AK342" s="7" t="s">
        <v>2377</v>
      </c>
      <c r="AL342" s="7"/>
      <c r="AM342" s="7" t="s">
        <v>589</v>
      </c>
      <c r="AN342" s="7" t="s">
        <v>663</v>
      </c>
      <c r="AO342" s="7" t="s">
        <v>175</v>
      </c>
      <c r="AP342" s="7"/>
      <c r="AQ342" s="7"/>
      <c r="AR342" s="7" t="s">
        <v>2378</v>
      </c>
      <c r="AS342" s="7" t="s">
        <v>177</v>
      </c>
      <c r="AT342" s="7" t="s">
        <v>2379</v>
      </c>
      <c r="AU342" s="7" t="s">
        <v>83</v>
      </c>
      <c r="AV342" s="7" t="s">
        <v>439</v>
      </c>
      <c r="AW342" s="7" t="s">
        <v>83</v>
      </c>
      <c r="AX342" s="7"/>
      <c r="AY342" s="7"/>
      <c r="AZ342" s="7" t="s">
        <v>2380</v>
      </c>
      <c r="BA342" s="7"/>
      <c r="BB342" s="7" t="s">
        <v>2381</v>
      </c>
      <c r="BC342" s="7"/>
      <c r="BD342" s="7" t="s">
        <v>2382</v>
      </c>
      <c r="BE342" s="7" t="s">
        <v>2383</v>
      </c>
      <c r="BF342" s="7" t="s">
        <v>2384</v>
      </c>
      <c r="BG342" s="7" t="s">
        <v>2385</v>
      </c>
      <c r="BH342" s="7"/>
      <c r="BI342" s="7" t="s">
        <v>2386</v>
      </c>
      <c r="BJ342" s="7"/>
      <c r="BK342" s="7" t="s">
        <v>2387</v>
      </c>
      <c r="BL342" s="7" t="s">
        <v>2048</v>
      </c>
      <c r="BM342" s="7"/>
      <c r="BN342" s="7" t="s">
        <v>71</v>
      </c>
      <c r="BO342" s="7" t="s">
        <v>71</v>
      </c>
      <c r="BP342" s="7"/>
      <c r="BQ342" s="7"/>
      <c r="BR342" s="7"/>
      <c r="BS342" s="7"/>
      <c r="BT342" s="7"/>
      <c r="BU342" s="7"/>
      <c r="BV342" s="7" t="s">
        <v>99</v>
      </c>
      <c r="BW342" s="7" t="s">
        <v>71</v>
      </c>
      <c r="BX342" s="7"/>
      <c r="BY342" s="7"/>
      <c r="BZ342" s="7"/>
      <c r="CA342" s="7"/>
      <c r="CB342" s="7"/>
      <c r="CC342" s="7" t="s">
        <v>2380</v>
      </c>
      <c r="CD342" s="7"/>
      <c r="CE342" s="7" t="s">
        <v>2381</v>
      </c>
      <c r="CF342" s="7"/>
    </row>
    <row r="343" spans="1:84" s="12" customForma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</row>
    <row r="344" spans="1:84" s="8" customFormat="1" ht="39.75" customHeight="1">
      <c r="A344" s="7" t="s">
        <v>2295</v>
      </c>
      <c r="B344" s="7" t="s">
        <v>66</v>
      </c>
      <c r="C344" s="7" t="s">
        <v>2388</v>
      </c>
      <c r="D344" s="7">
        <v>115</v>
      </c>
      <c r="E344" s="7" t="s">
        <v>2389</v>
      </c>
      <c r="F344" s="7" t="s">
        <v>975</v>
      </c>
      <c r="G344" s="7" t="s">
        <v>195</v>
      </c>
      <c r="H344" s="7">
        <v>66</v>
      </c>
      <c r="I344" s="7">
        <v>68</v>
      </c>
      <c r="J344" s="7"/>
      <c r="K344" s="7"/>
      <c r="L344" s="7"/>
      <c r="M344" s="7"/>
      <c r="N344" s="7"/>
      <c r="O344" s="7"/>
      <c r="P344" s="7"/>
      <c r="Q344" s="7">
        <f t="shared" ref="Q344:Q350" si="31">+I344+J344</f>
        <v>68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 t="s">
        <v>71</v>
      </c>
      <c r="AC344" s="7" t="s">
        <v>2300</v>
      </c>
      <c r="AD344" s="7" t="s">
        <v>73</v>
      </c>
      <c r="AE344" s="7"/>
      <c r="AF344" s="7" t="s">
        <v>531</v>
      </c>
      <c r="AG344" s="7" t="s">
        <v>106</v>
      </c>
      <c r="AH344" s="7" t="s">
        <v>76</v>
      </c>
      <c r="AI344" s="7" t="s">
        <v>77</v>
      </c>
      <c r="AJ344" s="7" t="s">
        <v>147</v>
      </c>
      <c r="AK344" s="7" t="s">
        <v>1741</v>
      </c>
      <c r="AL344" s="7" t="s">
        <v>174</v>
      </c>
      <c r="AM344" s="7" t="s">
        <v>226</v>
      </c>
      <c r="AN344" s="7" t="s">
        <v>174</v>
      </c>
      <c r="AO344" s="7" t="s">
        <v>226</v>
      </c>
      <c r="AP344" s="7"/>
      <c r="AQ344" s="7"/>
      <c r="AR344" s="7" t="s">
        <v>1021</v>
      </c>
      <c r="AS344" s="7" t="s">
        <v>83</v>
      </c>
      <c r="AT344" s="7" t="s">
        <v>2390</v>
      </c>
      <c r="AU344" s="7" t="s">
        <v>110</v>
      </c>
      <c r="AV344" s="7" t="s">
        <v>206</v>
      </c>
      <c r="AW344" s="7" t="s">
        <v>207</v>
      </c>
      <c r="AX344" s="7" t="s">
        <v>73</v>
      </c>
      <c r="AY344" s="7" t="s">
        <v>73</v>
      </c>
      <c r="AZ344" s="7" t="s">
        <v>1419</v>
      </c>
      <c r="BA344" s="7" t="s">
        <v>2391</v>
      </c>
      <c r="BB344" s="7" t="s">
        <v>2392</v>
      </c>
      <c r="BC344" s="7"/>
      <c r="BD344" s="7" t="s">
        <v>2393</v>
      </c>
      <c r="BE344" s="7" t="s">
        <v>2394</v>
      </c>
      <c r="BF344" s="7" t="s">
        <v>2395</v>
      </c>
      <c r="BG344" s="7" t="s">
        <v>2396</v>
      </c>
      <c r="BH344" s="7"/>
      <c r="BI344" s="7" t="s">
        <v>2397</v>
      </c>
      <c r="BJ344" s="7"/>
      <c r="BK344" s="7" t="s">
        <v>2398</v>
      </c>
      <c r="BL344" s="7" t="s">
        <v>1527</v>
      </c>
      <c r="BM344" s="7"/>
      <c r="BN344" s="7" t="s">
        <v>71</v>
      </c>
      <c r="BO344" s="7" t="s">
        <v>71</v>
      </c>
      <c r="BP344" s="7"/>
      <c r="BQ344" s="7"/>
      <c r="BR344" s="7"/>
      <c r="BS344" s="7"/>
      <c r="BT344" s="7"/>
      <c r="BU344" s="7"/>
      <c r="BV344" s="7" t="s">
        <v>99</v>
      </c>
      <c r="BW344" s="7" t="s">
        <v>71</v>
      </c>
      <c r="BX344" s="7"/>
      <c r="BY344" s="7"/>
      <c r="BZ344" s="7"/>
      <c r="CA344" s="7"/>
      <c r="CB344" s="7"/>
      <c r="CC344" s="7" t="s">
        <v>1419</v>
      </c>
      <c r="CD344" s="7" t="s">
        <v>2391</v>
      </c>
      <c r="CE344" s="7" t="s">
        <v>2392</v>
      </c>
      <c r="CF344" s="7"/>
    </row>
    <row r="345" spans="1:84" s="8" customFormat="1" ht="39.75" customHeight="1">
      <c r="A345" s="7" t="s">
        <v>2295</v>
      </c>
      <c r="B345" s="7" t="s">
        <v>66</v>
      </c>
      <c r="C345" s="7" t="s">
        <v>2399</v>
      </c>
      <c r="D345" s="7">
        <v>500</v>
      </c>
      <c r="E345" s="7" t="s">
        <v>2400</v>
      </c>
      <c r="F345" s="7" t="s">
        <v>975</v>
      </c>
      <c r="G345" s="7" t="s">
        <v>195</v>
      </c>
      <c r="H345" s="7">
        <v>64</v>
      </c>
      <c r="I345" s="7">
        <v>64</v>
      </c>
      <c r="J345" s="7"/>
      <c r="K345" s="7"/>
      <c r="L345" s="7"/>
      <c r="M345" s="7"/>
      <c r="N345" s="7"/>
      <c r="O345" s="7"/>
      <c r="P345" s="7"/>
      <c r="Q345" s="7">
        <f t="shared" si="31"/>
        <v>64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 t="s">
        <v>71</v>
      </c>
      <c r="AC345" s="7" t="s">
        <v>2300</v>
      </c>
      <c r="AD345" s="7" t="s">
        <v>73</v>
      </c>
      <c r="AE345" s="7"/>
      <c r="AF345" s="7" t="s">
        <v>2401</v>
      </c>
      <c r="AG345" s="7" t="s">
        <v>106</v>
      </c>
      <c r="AH345" s="7" t="s">
        <v>76</v>
      </c>
      <c r="AI345" s="7" t="s">
        <v>159</v>
      </c>
      <c r="AJ345" s="7" t="s">
        <v>78</v>
      </c>
      <c r="AK345" s="7" t="s">
        <v>2402</v>
      </c>
      <c r="AL345" s="7"/>
      <c r="AM345" s="7"/>
      <c r="AN345" s="7" t="s">
        <v>745</v>
      </c>
      <c r="AO345" s="7" t="s">
        <v>920</v>
      </c>
      <c r="AP345" s="7"/>
      <c r="AQ345" s="7"/>
      <c r="AR345" s="7" t="s">
        <v>665</v>
      </c>
      <c r="AS345" s="7" t="s">
        <v>666</v>
      </c>
      <c r="AT345" s="7" t="s">
        <v>2403</v>
      </c>
      <c r="AU345" s="7" t="s">
        <v>83</v>
      </c>
      <c r="AV345" s="7" t="s">
        <v>2404</v>
      </c>
      <c r="AW345" s="7" t="s">
        <v>83</v>
      </c>
      <c r="AX345" s="7"/>
      <c r="AY345" s="7"/>
      <c r="AZ345" s="7" t="s">
        <v>2302</v>
      </c>
      <c r="BA345" s="7"/>
      <c r="BB345" s="7" t="s">
        <v>2303</v>
      </c>
      <c r="BC345" s="7"/>
      <c r="BD345" s="7" t="s">
        <v>2304</v>
      </c>
      <c r="BE345" s="7" t="s">
        <v>2305</v>
      </c>
      <c r="BF345" s="7" t="s">
        <v>2306</v>
      </c>
      <c r="BG345" s="7" t="s">
        <v>2307</v>
      </c>
      <c r="BH345" s="7"/>
      <c r="BI345" s="7" t="s">
        <v>2308</v>
      </c>
      <c r="BJ345" s="7" t="s">
        <v>2309</v>
      </c>
      <c r="BK345" s="7" t="s">
        <v>2310</v>
      </c>
      <c r="BL345" s="7" t="s">
        <v>1734</v>
      </c>
      <c r="BM345" s="7"/>
      <c r="BN345" s="7" t="s">
        <v>71</v>
      </c>
      <c r="BO345" s="7" t="s">
        <v>71</v>
      </c>
      <c r="BP345" s="7"/>
      <c r="BQ345" s="7"/>
      <c r="BR345" s="7"/>
      <c r="BS345" s="7"/>
      <c r="BT345" s="7"/>
      <c r="BU345" s="7" t="s">
        <v>2399</v>
      </c>
      <c r="BV345" s="7" t="s">
        <v>99</v>
      </c>
      <c r="BW345" s="7" t="s">
        <v>71</v>
      </c>
      <c r="BX345" s="7"/>
      <c r="BY345" s="7"/>
      <c r="BZ345" s="7"/>
      <c r="CA345" s="7"/>
      <c r="CB345" s="7"/>
      <c r="CC345" s="7" t="s">
        <v>2302</v>
      </c>
      <c r="CD345" s="7"/>
      <c r="CE345" s="7" t="s">
        <v>2303</v>
      </c>
      <c r="CF345" s="7"/>
    </row>
    <row r="346" spans="1:84" s="8" customFormat="1" ht="39.75" customHeight="1">
      <c r="A346" s="7" t="s">
        <v>2295</v>
      </c>
      <c r="B346" s="7" t="s">
        <v>66</v>
      </c>
      <c r="C346" s="7" t="s">
        <v>2405</v>
      </c>
      <c r="D346" s="7" t="s">
        <v>2406</v>
      </c>
      <c r="E346" s="7" t="s">
        <v>2407</v>
      </c>
      <c r="F346" s="7" t="s">
        <v>975</v>
      </c>
      <c r="G346" s="7" t="s">
        <v>70</v>
      </c>
      <c r="H346" s="7">
        <v>74</v>
      </c>
      <c r="I346" s="7">
        <v>74</v>
      </c>
      <c r="J346" s="7"/>
      <c r="K346" s="7"/>
      <c r="L346" s="7"/>
      <c r="M346" s="7"/>
      <c r="N346" s="7"/>
      <c r="O346" s="7"/>
      <c r="P346" s="7"/>
      <c r="Q346" s="7">
        <f t="shared" si="31"/>
        <v>74</v>
      </c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 t="s">
        <v>71</v>
      </c>
      <c r="AC346" s="7" t="s">
        <v>2300</v>
      </c>
      <c r="AD346" s="7" t="s">
        <v>73</v>
      </c>
      <c r="AE346" s="7"/>
      <c r="AF346" s="7" t="s">
        <v>2059</v>
      </c>
      <c r="AG346" s="7" t="s">
        <v>106</v>
      </c>
      <c r="AH346" s="7" t="s">
        <v>76</v>
      </c>
      <c r="AI346" s="7" t="s">
        <v>77</v>
      </c>
      <c r="AJ346" s="7" t="s">
        <v>78</v>
      </c>
      <c r="AK346" s="7" t="s">
        <v>2408</v>
      </c>
      <c r="AL346" s="7"/>
      <c r="AM346" s="7" t="s">
        <v>149</v>
      </c>
      <c r="AN346" s="7"/>
      <c r="AO346" s="7"/>
      <c r="AP346" s="7"/>
      <c r="AQ346" s="7"/>
      <c r="AR346" s="7" t="s">
        <v>1071</v>
      </c>
      <c r="AS346" s="7" t="s">
        <v>110</v>
      </c>
      <c r="AT346" s="7" t="s">
        <v>2409</v>
      </c>
      <c r="AU346" s="7" t="s">
        <v>2410</v>
      </c>
      <c r="AV346" s="7" t="s">
        <v>391</v>
      </c>
      <c r="AW346" s="7" t="s">
        <v>392</v>
      </c>
      <c r="AX346" s="7"/>
      <c r="AY346" s="7"/>
      <c r="AZ346" s="7"/>
      <c r="BA346" s="7"/>
      <c r="BB346" s="7" t="s">
        <v>2411</v>
      </c>
      <c r="BC346" s="7"/>
      <c r="BD346" s="7" t="s">
        <v>2412</v>
      </c>
      <c r="BE346" s="7" t="s">
        <v>2413</v>
      </c>
      <c r="BF346" s="7" t="s">
        <v>2340</v>
      </c>
      <c r="BG346" s="7" t="s">
        <v>2341</v>
      </c>
      <c r="BH346" s="7"/>
      <c r="BI346" s="7" t="s">
        <v>2414</v>
      </c>
      <c r="BJ346" s="7" t="s">
        <v>2414</v>
      </c>
      <c r="BK346" s="7" t="s">
        <v>2415</v>
      </c>
      <c r="BL346" s="7" t="s">
        <v>2416</v>
      </c>
      <c r="BM346" s="7"/>
      <c r="BN346" s="7" t="s">
        <v>71</v>
      </c>
      <c r="BO346" s="7" t="s">
        <v>71</v>
      </c>
      <c r="BP346" s="7"/>
      <c r="BQ346" s="7"/>
      <c r="BR346" s="7"/>
      <c r="BS346" s="7"/>
      <c r="BT346" s="7"/>
      <c r="BU346" s="7"/>
      <c r="BV346" s="7" t="s">
        <v>99</v>
      </c>
      <c r="BW346" s="7" t="s">
        <v>71</v>
      </c>
      <c r="BX346" s="7"/>
      <c r="BY346" s="7"/>
      <c r="BZ346" s="7"/>
      <c r="CA346" s="7"/>
      <c r="CB346" s="7"/>
      <c r="CC346" s="7"/>
      <c r="CD346" s="7"/>
      <c r="CE346" s="7" t="s">
        <v>2411</v>
      </c>
      <c r="CF346" s="7"/>
    </row>
    <row r="347" spans="1:84" s="8" customFormat="1" ht="39.75" customHeight="1">
      <c r="A347" s="7" t="s">
        <v>2295</v>
      </c>
      <c r="B347" s="7" t="s">
        <v>66</v>
      </c>
      <c r="C347" s="7" t="s">
        <v>2417</v>
      </c>
      <c r="D347" s="7" t="s">
        <v>2418</v>
      </c>
      <c r="E347" s="7" t="s">
        <v>2419</v>
      </c>
      <c r="F347" s="7" t="s">
        <v>975</v>
      </c>
      <c r="G347" s="7" t="s">
        <v>70</v>
      </c>
      <c r="H347" s="7">
        <v>70</v>
      </c>
      <c r="I347" s="7">
        <v>70</v>
      </c>
      <c r="J347" s="7"/>
      <c r="K347" s="7"/>
      <c r="L347" s="7"/>
      <c r="M347" s="7"/>
      <c r="N347" s="7"/>
      <c r="O347" s="7"/>
      <c r="P347" s="7"/>
      <c r="Q347" s="7">
        <f t="shared" si="31"/>
        <v>70</v>
      </c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 t="s">
        <v>71</v>
      </c>
      <c r="AC347" s="7" t="s">
        <v>2300</v>
      </c>
      <c r="AD347" s="7" t="s">
        <v>73</v>
      </c>
      <c r="AE347" s="7"/>
      <c r="AF347" s="7" t="s">
        <v>2420</v>
      </c>
      <c r="AG347" s="7" t="s">
        <v>75</v>
      </c>
      <c r="AH347" s="7" t="s">
        <v>76</v>
      </c>
      <c r="AI347" s="7" t="s">
        <v>159</v>
      </c>
      <c r="AJ347" s="7" t="s">
        <v>160</v>
      </c>
      <c r="AK347" s="7"/>
      <c r="AL347" s="7"/>
      <c r="AM347" s="7"/>
      <c r="AN347" s="7"/>
      <c r="AO347" s="7" t="s">
        <v>1290</v>
      </c>
      <c r="AP347" s="7"/>
      <c r="AQ347" s="7"/>
      <c r="AR347" s="7" t="s">
        <v>2421</v>
      </c>
      <c r="AS347" s="7" t="s">
        <v>83</v>
      </c>
      <c r="AT347" s="7" t="s">
        <v>2422</v>
      </c>
      <c r="AU347" s="7" t="s">
        <v>270</v>
      </c>
      <c r="AV347" s="7" t="s">
        <v>2423</v>
      </c>
      <c r="AW347" s="7" t="s">
        <v>83</v>
      </c>
      <c r="AX347" s="7"/>
      <c r="AY347" s="7"/>
      <c r="AZ347" s="7"/>
      <c r="BA347" s="7"/>
      <c r="BB347" s="7" t="s">
        <v>2424</v>
      </c>
      <c r="BC347" s="7"/>
      <c r="BD347" s="7" t="s">
        <v>2425</v>
      </c>
      <c r="BE347" s="7" t="s">
        <v>2426</v>
      </c>
      <c r="BF347" s="7" t="s">
        <v>2427</v>
      </c>
      <c r="BG347" s="7" t="s">
        <v>2428</v>
      </c>
      <c r="BH347" s="7"/>
      <c r="BI347" s="7" t="s">
        <v>2429</v>
      </c>
      <c r="BJ347" s="7"/>
      <c r="BK347" s="7" t="s">
        <v>2430</v>
      </c>
      <c r="BL347" s="7" t="s">
        <v>1643</v>
      </c>
      <c r="BM347" s="7"/>
      <c r="BN347" s="7" t="s">
        <v>71</v>
      </c>
      <c r="BO347" s="7" t="s">
        <v>71</v>
      </c>
      <c r="BP347" s="7"/>
      <c r="BQ347" s="7"/>
      <c r="BR347" s="7"/>
      <c r="BS347" s="7"/>
      <c r="BT347" s="7"/>
      <c r="BU347" s="7" t="s">
        <v>2417</v>
      </c>
      <c r="BV347" s="7" t="s">
        <v>99</v>
      </c>
      <c r="BW347" s="7" t="s">
        <v>71</v>
      </c>
      <c r="BX347" s="7"/>
      <c r="BY347" s="7"/>
      <c r="BZ347" s="7"/>
      <c r="CA347" s="7"/>
      <c r="CB347" s="7"/>
      <c r="CC347" s="7"/>
      <c r="CD347" s="7"/>
      <c r="CE347" s="7" t="s">
        <v>2424</v>
      </c>
      <c r="CF347" s="7"/>
    </row>
    <row r="348" spans="1:84" s="8" customFormat="1" ht="39.75" customHeight="1">
      <c r="A348" s="7" t="s">
        <v>2295</v>
      </c>
      <c r="B348" s="7" t="s">
        <v>66</v>
      </c>
      <c r="C348" s="7" t="s">
        <v>2431</v>
      </c>
      <c r="D348" s="7" t="s">
        <v>2432</v>
      </c>
      <c r="E348" s="7" t="s">
        <v>2433</v>
      </c>
      <c r="F348" s="7" t="s">
        <v>975</v>
      </c>
      <c r="G348" s="7" t="s">
        <v>195</v>
      </c>
      <c r="H348" s="7">
        <v>68</v>
      </c>
      <c r="I348" s="7">
        <v>68</v>
      </c>
      <c r="J348" s="7"/>
      <c r="K348" s="7"/>
      <c r="L348" s="7"/>
      <c r="M348" s="7"/>
      <c r="N348" s="7"/>
      <c r="O348" s="7"/>
      <c r="P348" s="7"/>
      <c r="Q348" s="7">
        <f t="shared" si="31"/>
        <v>68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 t="s">
        <v>71</v>
      </c>
      <c r="AC348" s="7" t="s">
        <v>2300</v>
      </c>
      <c r="AD348" s="7" t="s">
        <v>73</v>
      </c>
      <c r="AE348" s="7"/>
      <c r="AF348" s="7" t="s">
        <v>2434</v>
      </c>
      <c r="AG348" s="7" t="s">
        <v>106</v>
      </c>
      <c r="AH348" s="7" t="s">
        <v>76</v>
      </c>
      <c r="AI348" s="7" t="s">
        <v>159</v>
      </c>
      <c r="AJ348" s="7" t="s">
        <v>78</v>
      </c>
      <c r="AK348" s="7" t="s">
        <v>2435</v>
      </c>
      <c r="AL348" s="7" t="s">
        <v>121</v>
      </c>
      <c r="AM348" s="7"/>
      <c r="AN348" s="7"/>
      <c r="AO348" s="7" t="s">
        <v>2436</v>
      </c>
      <c r="AP348" s="7"/>
      <c r="AQ348" s="7"/>
      <c r="AR348" s="7" t="s">
        <v>367</v>
      </c>
      <c r="AS348" s="7" t="s">
        <v>368</v>
      </c>
      <c r="AT348" s="7" t="s">
        <v>2437</v>
      </c>
      <c r="AU348" s="7" t="s">
        <v>75</v>
      </c>
      <c r="AV348" s="7" t="s">
        <v>391</v>
      </c>
      <c r="AW348" s="7" t="s">
        <v>392</v>
      </c>
      <c r="AX348" s="7"/>
      <c r="AY348" s="7"/>
      <c r="AZ348" s="7"/>
      <c r="BA348" s="7"/>
      <c r="BB348" s="7" t="s">
        <v>2411</v>
      </c>
      <c r="BC348" s="7"/>
      <c r="BD348" s="7" t="s">
        <v>2412</v>
      </c>
      <c r="BE348" s="7" t="s">
        <v>2413</v>
      </c>
      <c r="BF348" s="7" t="s">
        <v>2340</v>
      </c>
      <c r="BG348" s="7" t="s">
        <v>2341</v>
      </c>
      <c r="BH348" s="7"/>
      <c r="BI348" s="7" t="s">
        <v>2414</v>
      </c>
      <c r="BJ348" s="7" t="s">
        <v>2414</v>
      </c>
      <c r="BK348" s="7" t="s">
        <v>2415</v>
      </c>
      <c r="BL348" s="7" t="s">
        <v>2416</v>
      </c>
      <c r="BM348" s="7"/>
      <c r="BN348" s="7" t="s">
        <v>71</v>
      </c>
      <c r="BO348" s="7" t="s">
        <v>71</v>
      </c>
      <c r="BP348" s="7"/>
      <c r="BQ348" s="7"/>
      <c r="BR348" s="7"/>
      <c r="BS348" s="7"/>
      <c r="BT348" s="7"/>
      <c r="BU348" s="7"/>
      <c r="BV348" s="7" t="s">
        <v>99</v>
      </c>
      <c r="BW348" s="7" t="s">
        <v>71</v>
      </c>
      <c r="BX348" s="7"/>
      <c r="BY348" s="7"/>
      <c r="BZ348" s="7"/>
      <c r="CA348" s="7"/>
      <c r="CB348" s="7"/>
      <c r="CC348" s="7"/>
      <c r="CD348" s="7"/>
      <c r="CE348" s="7" t="s">
        <v>2411</v>
      </c>
      <c r="CF348" s="7"/>
    </row>
    <row r="349" spans="1:84" s="8" customFormat="1" ht="39.75" customHeight="1">
      <c r="A349" s="7" t="s">
        <v>2295</v>
      </c>
      <c r="B349" s="7" t="s">
        <v>66</v>
      </c>
      <c r="C349" s="7" t="s">
        <v>2438</v>
      </c>
      <c r="D349" s="7" t="s">
        <v>2439</v>
      </c>
      <c r="E349" s="7" t="s">
        <v>2440</v>
      </c>
      <c r="F349" s="7" t="s">
        <v>975</v>
      </c>
      <c r="G349" s="7" t="s">
        <v>195</v>
      </c>
      <c r="H349" s="7">
        <v>66</v>
      </c>
      <c r="I349" s="7">
        <v>66</v>
      </c>
      <c r="J349" s="7"/>
      <c r="K349" s="7"/>
      <c r="L349" s="7"/>
      <c r="M349" s="7"/>
      <c r="N349" s="7"/>
      <c r="O349" s="7"/>
      <c r="P349" s="7"/>
      <c r="Q349" s="7">
        <f t="shared" si="31"/>
        <v>66</v>
      </c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 t="s">
        <v>71</v>
      </c>
      <c r="AC349" s="7" t="s">
        <v>2300</v>
      </c>
      <c r="AD349" s="7" t="s">
        <v>73</v>
      </c>
      <c r="AE349" s="7" t="s">
        <v>2441</v>
      </c>
      <c r="AF349" s="7" t="s">
        <v>2442</v>
      </c>
      <c r="AG349" s="7" t="s">
        <v>106</v>
      </c>
      <c r="AH349" s="7" t="s">
        <v>76</v>
      </c>
      <c r="AI349" s="7" t="s">
        <v>159</v>
      </c>
      <c r="AJ349" s="7" t="s">
        <v>160</v>
      </c>
      <c r="AK349" s="7"/>
      <c r="AL349" s="7" t="s">
        <v>673</v>
      </c>
      <c r="AM349" s="7" t="s">
        <v>712</v>
      </c>
      <c r="AN349" s="7"/>
      <c r="AO349" s="7" t="s">
        <v>712</v>
      </c>
      <c r="AP349" s="7"/>
      <c r="AQ349" s="7"/>
      <c r="AR349" s="7" t="s">
        <v>1417</v>
      </c>
      <c r="AS349" s="7" t="s">
        <v>1418</v>
      </c>
      <c r="AT349" s="7" t="s">
        <v>2443</v>
      </c>
      <c r="AU349" s="7" t="s">
        <v>241</v>
      </c>
      <c r="AV349" s="7" t="s">
        <v>176</v>
      </c>
      <c r="AW349" s="7" t="s">
        <v>177</v>
      </c>
      <c r="AX349" s="7"/>
      <c r="AY349" s="7"/>
      <c r="AZ349" s="7" t="s">
        <v>2444</v>
      </c>
      <c r="BA349" s="7"/>
      <c r="BB349" s="7" t="s">
        <v>2445</v>
      </c>
      <c r="BC349" s="7" t="s">
        <v>2446</v>
      </c>
      <c r="BD349" s="7" t="s">
        <v>2447</v>
      </c>
      <c r="BE349" s="7" t="s">
        <v>2448</v>
      </c>
      <c r="BF349" s="7" t="s">
        <v>2449</v>
      </c>
      <c r="BG349" s="7" t="s">
        <v>618</v>
      </c>
      <c r="BH349" s="7"/>
      <c r="BI349" s="7" t="s">
        <v>2450</v>
      </c>
      <c r="BJ349" s="7" t="s">
        <v>2450</v>
      </c>
      <c r="BK349" s="7" t="s">
        <v>2451</v>
      </c>
      <c r="BL349" s="7" t="s">
        <v>105</v>
      </c>
      <c r="BM349" s="7"/>
      <c r="BN349" s="7" t="s">
        <v>71</v>
      </c>
      <c r="BO349" s="7" t="s">
        <v>71</v>
      </c>
      <c r="BP349" s="7"/>
      <c r="BQ349" s="7"/>
      <c r="BR349" s="7"/>
      <c r="BS349" s="7"/>
      <c r="BT349" s="7"/>
      <c r="BU349" s="7" t="s">
        <v>2438</v>
      </c>
      <c r="BV349" s="7" t="s">
        <v>99</v>
      </c>
      <c r="BW349" s="7" t="s">
        <v>71</v>
      </c>
      <c r="BX349" s="7"/>
      <c r="BY349" s="7"/>
      <c r="BZ349" s="7"/>
      <c r="CA349" s="7"/>
      <c r="CB349" s="7"/>
      <c r="CC349" s="7" t="s">
        <v>2444</v>
      </c>
      <c r="CD349" s="7"/>
      <c r="CE349" s="7" t="s">
        <v>2445</v>
      </c>
      <c r="CF349" s="7" t="s">
        <v>2446</v>
      </c>
    </row>
    <row r="350" spans="1:84" s="8" customFormat="1" ht="39.75" customHeight="1">
      <c r="A350" s="7" t="s">
        <v>2295</v>
      </c>
      <c r="B350" s="7" t="s">
        <v>66</v>
      </c>
      <c r="C350" s="7" t="s">
        <v>2452</v>
      </c>
      <c r="D350" s="7" t="s">
        <v>2453</v>
      </c>
      <c r="E350" s="7" t="s">
        <v>2454</v>
      </c>
      <c r="F350" s="7" t="s">
        <v>975</v>
      </c>
      <c r="G350" s="7" t="s">
        <v>195</v>
      </c>
      <c r="H350" s="7">
        <v>60</v>
      </c>
      <c r="I350" s="7">
        <v>62</v>
      </c>
      <c r="J350" s="7"/>
      <c r="K350" s="7"/>
      <c r="L350" s="7"/>
      <c r="M350" s="7"/>
      <c r="N350" s="7"/>
      <c r="O350" s="7"/>
      <c r="P350" s="7"/>
      <c r="Q350" s="7">
        <f t="shared" si="31"/>
        <v>62</v>
      </c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 t="s">
        <v>104</v>
      </c>
      <c r="AC350" s="7" t="s">
        <v>2300</v>
      </c>
      <c r="AD350" s="7" t="s">
        <v>73</v>
      </c>
      <c r="AE350" s="7"/>
      <c r="AF350" s="7" t="s">
        <v>2455</v>
      </c>
      <c r="AG350" s="7" t="s">
        <v>106</v>
      </c>
      <c r="AH350" s="7" t="s">
        <v>76</v>
      </c>
      <c r="AI350" s="7" t="s">
        <v>159</v>
      </c>
      <c r="AJ350" s="7" t="s">
        <v>1766</v>
      </c>
      <c r="AK350" s="7"/>
      <c r="AL350" s="7"/>
      <c r="AM350" s="7"/>
      <c r="AN350" s="7"/>
      <c r="AO350" s="7"/>
      <c r="AP350" s="7"/>
      <c r="AQ350" s="7"/>
      <c r="AR350" s="7" t="s">
        <v>2456</v>
      </c>
      <c r="AS350" s="7" t="s">
        <v>796</v>
      </c>
      <c r="AT350" s="7" t="s">
        <v>2457</v>
      </c>
      <c r="AU350" s="7" t="s">
        <v>75</v>
      </c>
      <c r="AV350" s="7" t="s">
        <v>2458</v>
      </c>
      <c r="AW350" s="7" t="s">
        <v>83</v>
      </c>
      <c r="AX350" s="7"/>
      <c r="AY350" s="7"/>
      <c r="AZ350" s="7" t="s">
        <v>2459</v>
      </c>
      <c r="BA350" s="7"/>
      <c r="BB350" s="7" t="s">
        <v>2460</v>
      </c>
      <c r="BC350" s="7"/>
      <c r="BD350" s="7" t="s">
        <v>2461</v>
      </c>
      <c r="BE350" s="7" t="s">
        <v>2462</v>
      </c>
      <c r="BF350" s="7" t="s">
        <v>2463</v>
      </c>
      <c r="BG350" s="7" t="s">
        <v>2464</v>
      </c>
      <c r="BH350" s="7"/>
      <c r="BI350" s="7" t="s">
        <v>2465</v>
      </c>
      <c r="BJ350" s="7"/>
      <c r="BK350" s="7" t="s">
        <v>2466</v>
      </c>
      <c r="BL350" s="7" t="s">
        <v>217</v>
      </c>
      <c r="BM350" s="7"/>
      <c r="BN350" s="7" t="s">
        <v>71</v>
      </c>
      <c r="BO350" s="7" t="s">
        <v>71</v>
      </c>
      <c r="BP350" s="7"/>
      <c r="BQ350" s="7"/>
      <c r="BR350" s="7"/>
      <c r="BS350" s="7"/>
      <c r="BT350" s="7"/>
      <c r="BU350" s="7"/>
      <c r="BV350" s="7" t="s">
        <v>99</v>
      </c>
      <c r="BW350" s="7" t="s">
        <v>71</v>
      </c>
      <c r="BX350" s="7"/>
      <c r="BY350" s="7"/>
      <c r="BZ350" s="7"/>
      <c r="CA350" s="7"/>
      <c r="CB350" s="7"/>
      <c r="CC350" s="7" t="s">
        <v>2459</v>
      </c>
      <c r="CD350" s="7"/>
      <c r="CE350" s="7" t="s">
        <v>2460</v>
      </c>
      <c r="CF350" s="7"/>
    </row>
    <row r="351" spans="1:84" s="12" customForma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</row>
    <row r="352" spans="1:84" s="8" customFormat="1" ht="39.75" customHeight="1">
      <c r="A352" s="7" t="s">
        <v>2295</v>
      </c>
      <c r="B352" s="7" t="s">
        <v>218</v>
      </c>
      <c r="C352" s="7" t="s">
        <v>2467</v>
      </c>
      <c r="D352" s="7" t="s">
        <v>2468</v>
      </c>
      <c r="E352" s="7" t="s">
        <v>2469</v>
      </c>
      <c r="F352" s="7" t="s">
        <v>975</v>
      </c>
      <c r="G352" s="7" t="s">
        <v>70</v>
      </c>
      <c r="H352" s="7">
        <v>71</v>
      </c>
      <c r="I352" s="7">
        <v>72</v>
      </c>
      <c r="J352" s="7"/>
      <c r="K352" s="7"/>
      <c r="L352" s="7"/>
      <c r="M352" s="7"/>
      <c r="N352" s="7"/>
      <c r="O352" s="7"/>
      <c r="P352" s="7"/>
      <c r="Q352" s="7">
        <f>+I352+J352</f>
        <v>72</v>
      </c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 t="s">
        <v>71</v>
      </c>
      <c r="AC352" s="7" t="s">
        <v>2300</v>
      </c>
      <c r="AD352" s="7" t="s">
        <v>73</v>
      </c>
      <c r="AE352" s="7" t="s">
        <v>2470</v>
      </c>
      <c r="AF352" s="7" t="s">
        <v>2471</v>
      </c>
      <c r="AG352" s="7" t="s">
        <v>106</v>
      </c>
      <c r="AH352" s="7" t="s">
        <v>223</v>
      </c>
      <c r="AI352" s="7" t="s">
        <v>159</v>
      </c>
      <c r="AJ352" s="7" t="s">
        <v>172</v>
      </c>
      <c r="AK352" s="7" t="s">
        <v>2472</v>
      </c>
      <c r="AL352" s="7"/>
      <c r="AM352" s="7" t="s">
        <v>533</v>
      </c>
      <c r="AN352" s="7"/>
      <c r="AO352" s="7" t="s">
        <v>293</v>
      </c>
      <c r="AP352" s="7"/>
      <c r="AQ352" s="7"/>
      <c r="AR352" s="7" t="s">
        <v>874</v>
      </c>
      <c r="AS352" s="7" t="s">
        <v>110</v>
      </c>
      <c r="AT352" s="7" t="s">
        <v>2473</v>
      </c>
      <c r="AU352" s="7" t="s">
        <v>796</v>
      </c>
      <c r="AV352" s="7" t="s">
        <v>2378</v>
      </c>
      <c r="AW352" s="7" t="s">
        <v>177</v>
      </c>
      <c r="AX352" s="7"/>
      <c r="AY352" s="7"/>
      <c r="AZ352" s="7" t="s">
        <v>2474</v>
      </c>
      <c r="BA352" s="7"/>
      <c r="BB352" s="7" t="s">
        <v>2475</v>
      </c>
      <c r="BC352" s="7"/>
      <c r="BD352" s="7" t="s">
        <v>2476</v>
      </c>
      <c r="BE352" s="7" t="s">
        <v>2477</v>
      </c>
      <c r="BF352" s="7" t="s">
        <v>2478</v>
      </c>
      <c r="BG352" s="7" t="s">
        <v>2479</v>
      </c>
      <c r="BH352" s="7"/>
      <c r="BI352" s="7" t="s">
        <v>2480</v>
      </c>
      <c r="BJ352" s="7"/>
      <c r="BK352" s="7" t="s">
        <v>2481</v>
      </c>
      <c r="BL352" s="7" t="s">
        <v>127</v>
      </c>
      <c r="BM352" s="7"/>
      <c r="BN352" s="7" t="s">
        <v>71</v>
      </c>
      <c r="BO352" s="7" t="s">
        <v>71</v>
      </c>
      <c r="BP352" s="7"/>
      <c r="BQ352" s="7"/>
      <c r="BR352" s="7"/>
      <c r="BS352" s="7"/>
      <c r="BT352" s="7"/>
      <c r="BU352" s="7" t="s">
        <v>2467</v>
      </c>
      <c r="BV352" s="7" t="s">
        <v>99</v>
      </c>
      <c r="BW352" s="7" t="s">
        <v>71</v>
      </c>
      <c r="BX352" s="7"/>
      <c r="BY352" s="7"/>
      <c r="BZ352" s="7"/>
      <c r="CA352" s="7"/>
      <c r="CB352" s="7"/>
      <c r="CC352" s="7" t="s">
        <v>2474</v>
      </c>
      <c r="CD352" s="7"/>
      <c r="CE352" s="7" t="s">
        <v>2475</v>
      </c>
      <c r="CF352" s="7"/>
    </row>
    <row r="353" spans="1:84" s="12" customFormat="1">
      <c r="A353" s="53"/>
      <c r="B353" s="53"/>
      <c r="C353" s="53"/>
      <c r="D353" s="53"/>
      <c r="E353" s="53"/>
      <c r="F353" s="53"/>
      <c r="G353" s="53"/>
      <c r="H353" s="53">
        <v>72</v>
      </c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</row>
    <row r="354" spans="1:84" s="8" customFormat="1" ht="38.25" customHeight="1">
      <c r="A354" s="7" t="s">
        <v>2295</v>
      </c>
      <c r="B354" s="7" t="s">
        <v>196</v>
      </c>
      <c r="C354" s="7" t="s">
        <v>2482</v>
      </c>
      <c r="D354" s="7" t="s">
        <v>2483</v>
      </c>
      <c r="E354" s="7" t="s">
        <v>2484</v>
      </c>
      <c r="F354" s="7" t="s">
        <v>975</v>
      </c>
      <c r="G354" s="7" t="s">
        <v>70</v>
      </c>
      <c r="H354" s="7">
        <v>75</v>
      </c>
      <c r="I354" s="7">
        <v>80</v>
      </c>
      <c r="J354" s="7"/>
      <c r="K354" s="7"/>
      <c r="L354" s="7"/>
      <c r="M354" s="7"/>
      <c r="N354" s="7"/>
      <c r="O354" s="7"/>
      <c r="P354" s="7"/>
      <c r="Q354" s="7">
        <f>+I354+J354</f>
        <v>80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 t="s">
        <v>104</v>
      </c>
      <c r="AC354" s="7" t="s">
        <v>2300</v>
      </c>
      <c r="AD354" s="7" t="s">
        <v>73</v>
      </c>
      <c r="AE354" s="7" t="s">
        <v>2485</v>
      </c>
      <c r="AF354" s="7" t="s">
        <v>2486</v>
      </c>
      <c r="AG354" s="7" t="s">
        <v>75</v>
      </c>
      <c r="AH354" s="7" t="s">
        <v>201</v>
      </c>
      <c r="AI354" s="7" t="s">
        <v>77</v>
      </c>
      <c r="AJ354" s="7" t="s">
        <v>78</v>
      </c>
      <c r="AK354" s="7" t="s">
        <v>2487</v>
      </c>
      <c r="AL354" s="7" t="s">
        <v>920</v>
      </c>
      <c r="AM354" s="7" t="s">
        <v>904</v>
      </c>
      <c r="AN354" s="7" t="s">
        <v>920</v>
      </c>
      <c r="AO354" s="7" t="s">
        <v>119</v>
      </c>
      <c r="AP354" s="7"/>
      <c r="AQ354" s="7"/>
      <c r="AR354" s="7" t="s">
        <v>2111</v>
      </c>
      <c r="AS354" s="7" t="s">
        <v>83</v>
      </c>
      <c r="AT354" s="7" t="s">
        <v>2488</v>
      </c>
      <c r="AU354" s="7" t="s">
        <v>152</v>
      </c>
      <c r="AV354" s="7" t="s">
        <v>2489</v>
      </c>
      <c r="AW354" s="7" t="s">
        <v>110</v>
      </c>
      <c r="AX354" s="7"/>
      <c r="AY354" s="7"/>
      <c r="AZ354" s="7" t="s">
        <v>2490</v>
      </c>
      <c r="BA354" s="7"/>
      <c r="BB354" s="7" t="s">
        <v>2491</v>
      </c>
      <c r="BC354" s="7" t="s">
        <v>2492</v>
      </c>
      <c r="BD354" s="7" t="s">
        <v>2493</v>
      </c>
      <c r="BE354" s="7" t="s">
        <v>2494</v>
      </c>
      <c r="BF354" s="7" t="s">
        <v>2495</v>
      </c>
      <c r="BG354" s="7" t="s">
        <v>2496</v>
      </c>
      <c r="BH354" s="7"/>
      <c r="BI354" s="7" t="s">
        <v>2497</v>
      </c>
      <c r="BJ354" s="7"/>
      <c r="BK354" s="7" t="s">
        <v>2498</v>
      </c>
      <c r="BL354" s="7" t="s">
        <v>252</v>
      </c>
      <c r="BM354" s="7"/>
      <c r="BN354" s="7" t="s">
        <v>71</v>
      </c>
      <c r="BO354" s="7" t="s">
        <v>71</v>
      </c>
      <c r="BP354" s="7"/>
      <c r="BQ354" s="7"/>
      <c r="BR354" s="7"/>
      <c r="BS354" s="7"/>
      <c r="BT354" s="7"/>
      <c r="BU354" s="7"/>
      <c r="BV354" s="7" t="s">
        <v>99</v>
      </c>
      <c r="BW354" s="7" t="s">
        <v>71</v>
      </c>
      <c r="BX354" s="7"/>
      <c r="BY354" s="7"/>
      <c r="BZ354" s="7"/>
      <c r="CA354" s="7"/>
      <c r="CB354" s="7"/>
      <c r="CC354" s="7" t="s">
        <v>2490</v>
      </c>
      <c r="CD354" s="7"/>
      <c r="CE354" s="7" t="s">
        <v>2491</v>
      </c>
      <c r="CF354" s="7" t="s">
        <v>2492</v>
      </c>
    </row>
    <row r="355" spans="1:84" s="12" customForma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</row>
    <row r="356" spans="1:84" s="17" customFormat="1" ht="24.75" customHeight="1" thickBot="1">
      <c r="A356" s="13"/>
      <c r="B356" s="13"/>
      <c r="C356" s="13"/>
      <c r="D356" s="13"/>
      <c r="E356" s="13"/>
      <c r="F356" s="14" t="s">
        <v>23</v>
      </c>
      <c r="G356" s="14" t="s">
        <v>253</v>
      </c>
      <c r="H356" s="14" t="s">
        <v>9</v>
      </c>
      <c r="I356" s="14" t="s">
        <v>6</v>
      </c>
      <c r="J356" s="14" t="s">
        <v>7</v>
      </c>
      <c r="K356" s="15"/>
      <c r="L356" s="14" t="s">
        <v>254</v>
      </c>
      <c r="M356" s="14" t="s">
        <v>255</v>
      </c>
      <c r="N356" s="14" t="s">
        <v>256</v>
      </c>
      <c r="O356" s="14" t="s">
        <v>257</v>
      </c>
      <c r="P356" s="15"/>
      <c r="Q356" s="16" t="s">
        <v>258</v>
      </c>
      <c r="R356" s="15"/>
      <c r="S356" s="16" t="s">
        <v>8</v>
      </c>
      <c r="T356" s="16" t="s">
        <v>259</v>
      </c>
      <c r="U356" s="16" t="s">
        <v>9</v>
      </c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</row>
    <row r="357" spans="1:84" s="8" customFormat="1" ht="39.75" customHeight="1">
      <c r="A357" s="7" t="s">
        <v>2499</v>
      </c>
      <c r="B357" s="7" t="s">
        <v>2500</v>
      </c>
      <c r="C357" s="7" t="s">
        <v>2501</v>
      </c>
      <c r="D357" s="7" t="s">
        <v>2502</v>
      </c>
      <c r="E357" s="7" t="s">
        <v>2503</v>
      </c>
      <c r="F357" s="7" t="s">
        <v>2504</v>
      </c>
      <c r="G357" s="7" t="s">
        <v>1914</v>
      </c>
      <c r="H357" s="7" t="s">
        <v>333</v>
      </c>
      <c r="I357" s="7">
        <v>65</v>
      </c>
      <c r="J357" s="7">
        <v>65</v>
      </c>
      <c r="K357" s="7"/>
      <c r="L357" s="7">
        <v>70</v>
      </c>
      <c r="M357" s="7">
        <v>65</v>
      </c>
      <c r="N357" s="7">
        <v>65</v>
      </c>
      <c r="O357" s="7">
        <v>65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 t="s">
        <v>104</v>
      </c>
      <c r="AC357" s="7" t="s">
        <v>2300</v>
      </c>
      <c r="AD357" s="7" t="s">
        <v>73</v>
      </c>
      <c r="AE357" s="7"/>
      <c r="AF357" s="7" t="s">
        <v>820</v>
      </c>
      <c r="AG357" s="7" t="s">
        <v>83</v>
      </c>
      <c r="AH357" s="7" t="s">
        <v>76</v>
      </c>
      <c r="AI357" s="7" t="s">
        <v>159</v>
      </c>
      <c r="AJ357" s="7" t="s">
        <v>78</v>
      </c>
      <c r="AK357" s="7" t="s">
        <v>895</v>
      </c>
      <c r="AL357" s="7"/>
      <c r="AM357" s="7" t="s">
        <v>2505</v>
      </c>
      <c r="AN357" s="7"/>
      <c r="AO357" s="7"/>
      <c r="AP357" s="7" t="s">
        <v>1053</v>
      </c>
      <c r="AQ357" s="7" t="s">
        <v>2281</v>
      </c>
      <c r="AR357" s="7" t="s">
        <v>1257</v>
      </c>
      <c r="AS357" s="7" t="s">
        <v>1258</v>
      </c>
      <c r="AT357" s="7" t="s">
        <v>2506</v>
      </c>
      <c r="AU357" s="7" t="s">
        <v>2410</v>
      </c>
      <c r="AV357" s="7" t="s">
        <v>2507</v>
      </c>
      <c r="AW357" s="7" t="s">
        <v>320</v>
      </c>
      <c r="AX357" s="7"/>
      <c r="AY357" s="7"/>
      <c r="AZ357" s="7" t="s">
        <v>2380</v>
      </c>
      <c r="BA357" s="7"/>
      <c r="BB357" s="7" t="s">
        <v>2381</v>
      </c>
      <c r="BC357" s="7"/>
      <c r="BD357" s="7" t="s">
        <v>2382</v>
      </c>
      <c r="BE357" s="7" t="s">
        <v>2383</v>
      </c>
      <c r="BF357" s="7" t="s">
        <v>2384</v>
      </c>
      <c r="BG357" s="7" t="s">
        <v>2385</v>
      </c>
      <c r="BH357" s="7"/>
      <c r="BI357" s="7" t="s">
        <v>2386</v>
      </c>
      <c r="BJ357" s="7"/>
      <c r="BK357" s="7" t="s">
        <v>2387</v>
      </c>
      <c r="BL357" s="7" t="s">
        <v>2508</v>
      </c>
      <c r="BM357" s="7"/>
      <c r="BN357" s="7" t="s">
        <v>71</v>
      </c>
      <c r="BO357" s="7" t="s">
        <v>71</v>
      </c>
      <c r="BP357" s="7"/>
      <c r="BQ357" s="7"/>
      <c r="BR357" s="7"/>
      <c r="BS357" s="7"/>
      <c r="BT357" s="7"/>
      <c r="BU357" s="7" t="s">
        <v>2501</v>
      </c>
      <c r="BV357" s="7" t="s">
        <v>99</v>
      </c>
      <c r="BW357" s="7" t="s">
        <v>71</v>
      </c>
      <c r="BX357" s="7"/>
      <c r="BY357" s="7"/>
      <c r="BZ357" s="7"/>
      <c r="CA357" s="7"/>
      <c r="CB357" s="7"/>
      <c r="CC357" s="7" t="s">
        <v>2380</v>
      </c>
      <c r="CD357" s="7"/>
      <c r="CE357" s="7" t="s">
        <v>2381</v>
      </c>
      <c r="CF357" s="7"/>
    </row>
    <row r="358" spans="1:84" s="8" customFormat="1" ht="39.75" customHeight="1">
      <c r="A358" s="7" t="s">
        <v>2499</v>
      </c>
      <c r="B358" s="7" t="s">
        <v>261</v>
      </c>
      <c r="C358" s="7" t="s">
        <v>2509</v>
      </c>
      <c r="D358" s="7" t="s">
        <v>2510</v>
      </c>
      <c r="E358" s="7" t="s">
        <v>2511</v>
      </c>
      <c r="F358" s="7">
        <v>1.71</v>
      </c>
      <c r="G358" s="7" t="s">
        <v>2512</v>
      </c>
      <c r="H358" s="7" t="s">
        <v>2104</v>
      </c>
      <c r="I358" s="7">
        <v>70</v>
      </c>
      <c r="J358" s="7">
        <v>75</v>
      </c>
      <c r="K358" s="7"/>
      <c r="L358" s="7">
        <v>75</v>
      </c>
      <c r="M358" s="7">
        <v>80</v>
      </c>
      <c r="N358" s="7">
        <v>70</v>
      </c>
      <c r="O358" s="7">
        <v>70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 t="s">
        <v>71</v>
      </c>
      <c r="AC358" s="7" t="s">
        <v>2300</v>
      </c>
      <c r="AD358" s="7" t="s">
        <v>73</v>
      </c>
      <c r="AE358" s="7" t="s">
        <v>2513</v>
      </c>
      <c r="AF358" s="7" t="s">
        <v>2514</v>
      </c>
      <c r="AG358" s="7" t="s">
        <v>75</v>
      </c>
      <c r="AH358" s="7" t="s">
        <v>76</v>
      </c>
      <c r="AI358" s="7" t="s">
        <v>291</v>
      </c>
      <c r="AJ358" s="7" t="s">
        <v>160</v>
      </c>
      <c r="AK358" s="7" t="s">
        <v>202</v>
      </c>
      <c r="AL358" s="7"/>
      <c r="AM358" s="7" t="s">
        <v>779</v>
      </c>
      <c r="AN358" s="7"/>
      <c r="AO358" s="7" t="s">
        <v>2515</v>
      </c>
      <c r="AP358" s="7"/>
      <c r="AQ358" s="7"/>
      <c r="AR358" s="7" t="s">
        <v>1623</v>
      </c>
      <c r="AS358" s="7" t="s">
        <v>83</v>
      </c>
      <c r="AT358" s="7" t="s">
        <v>2516</v>
      </c>
      <c r="AU358" s="7" t="s">
        <v>83</v>
      </c>
      <c r="AV358" s="7" t="s">
        <v>391</v>
      </c>
      <c r="AW358" s="7" t="s">
        <v>392</v>
      </c>
      <c r="AX358" s="7"/>
      <c r="AY358" s="7"/>
      <c r="AZ358" s="7" t="s">
        <v>2517</v>
      </c>
      <c r="BA358" s="7"/>
      <c r="BB358" s="7" t="s">
        <v>2518</v>
      </c>
      <c r="BC358" s="7" t="s">
        <v>2519</v>
      </c>
      <c r="BD358" s="7" t="s">
        <v>2520</v>
      </c>
      <c r="BE358" s="7" t="s">
        <v>2521</v>
      </c>
      <c r="BF358" s="7" t="s">
        <v>2522</v>
      </c>
      <c r="BG358" s="7" t="s">
        <v>2523</v>
      </c>
      <c r="BH358" s="7"/>
      <c r="BI358" s="7" t="s">
        <v>2524</v>
      </c>
      <c r="BJ358" s="7"/>
      <c r="BK358" s="7" t="s">
        <v>2525</v>
      </c>
      <c r="BL358" s="7" t="s">
        <v>217</v>
      </c>
      <c r="BM358" s="7"/>
      <c r="BN358" s="7" t="s">
        <v>71</v>
      </c>
      <c r="BO358" s="7" t="s">
        <v>71</v>
      </c>
      <c r="BP358" s="7"/>
      <c r="BQ358" s="7"/>
      <c r="BR358" s="7"/>
      <c r="BS358" s="7"/>
      <c r="BT358" s="7"/>
      <c r="BU358" s="7" t="s">
        <v>73</v>
      </c>
      <c r="BV358" s="7" t="s">
        <v>99</v>
      </c>
      <c r="BW358" s="7" t="s">
        <v>71</v>
      </c>
      <c r="BX358" s="7"/>
      <c r="BY358" s="7"/>
      <c r="BZ358" s="7"/>
      <c r="CA358" s="7"/>
      <c r="CB358" s="7"/>
      <c r="CC358" s="7" t="s">
        <v>2526</v>
      </c>
      <c r="CD358" s="7"/>
      <c r="CE358" s="7" t="s">
        <v>2527</v>
      </c>
      <c r="CF358" s="7" t="s">
        <v>2528</v>
      </c>
    </row>
    <row r="359" spans="1:84" s="8" customFormat="1" ht="39.75" customHeight="1">
      <c r="A359" s="7" t="s">
        <v>2499</v>
      </c>
      <c r="B359" s="7" t="s">
        <v>261</v>
      </c>
      <c r="C359" s="7" t="s">
        <v>2529</v>
      </c>
      <c r="D359" s="7" t="s">
        <v>2530</v>
      </c>
      <c r="E359" s="7" t="s">
        <v>2531</v>
      </c>
      <c r="F359" s="7" t="s">
        <v>2532</v>
      </c>
      <c r="G359" s="7" t="s">
        <v>1914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 t="s">
        <v>71</v>
      </c>
      <c r="AC359" s="7" t="s">
        <v>2300</v>
      </c>
      <c r="AD359" s="7" t="s">
        <v>73</v>
      </c>
      <c r="AE359" s="7" t="s">
        <v>2533</v>
      </c>
      <c r="AF359" s="7" t="s">
        <v>2534</v>
      </c>
      <c r="AG359" s="7" t="s">
        <v>106</v>
      </c>
      <c r="AH359" s="7" t="s">
        <v>76</v>
      </c>
      <c r="AI359" s="7" t="s">
        <v>159</v>
      </c>
      <c r="AJ359" s="7" t="s">
        <v>2535</v>
      </c>
      <c r="AK359" s="7" t="s">
        <v>2536</v>
      </c>
      <c r="AL359" s="7" t="s">
        <v>2537</v>
      </c>
      <c r="AM359" s="7" t="s">
        <v>2538</v>
      </c>
      <c r="AN359" s="7" t="s">
        <v>2539</v>
      </c>
      <c r="AO359" s="7" t="s">
        <v>2538</v>
      </c>
      <c r="AP359" s="7" t="s">
        <v>2540</v>
      </c>
      <c r="AQ359" s="7"/>
      <c r="AR359" s="7" t="s">
        <v>2541</v>
      </c>
      <c r="AS359" s="7" t="s">
        <v>110</v>
      </c>
      <c r="AT359" s="7" t="s">
        <v>2542</v>
      </c>
      <c r="AU359" s="7" t="s">
        <v>106</v>
      </c>
      <c r="AV359" s="7" t="s">
        <v>2543</v>
      </c>
      <c r="AW359" s="7" t="s">
        <v>110</v>
      </c>
      <c r="AX359" s="7"/>
      <c r="AY359" s="7"/>
      <c r="AZ359" s="7" t="s">
        <v>2544</v>
      </c>
      <c r="BA359" s="7"/>
      <c r="BB359" s="7" t="s">
        <v>2545</v>
      </c>
      <c r="BC359" s="7"/>
      <c r="BD359" s="7" t="s">
        <v>2546</v>
      </c>
      <c r="BE359" s="7" t="s">
        <v>2547</v>
      </c>
      <c r="BF359" s="7" t="s">
        <v>2548</v>
      </c>
      <c r="BG359" s="7" t="s">
        <v>2549</v>
      </c>
      <c r="BH359" s="7"/>
      <c r="BI359" s="7" t="s">
        <v>2550</v>
      </c>
      <c r="BJ359" s="7"/>
      <c r="BK359" s="7" t="s">
        <v>2551</v>
      </c>
      <c r="BL359" s="7" t="s">
        <v>2048</v>
      </c>
      <c r="BM359" s="7"/>
      <c r="BN359" s="7" t="s">
        <v>71</v>
      </c>
      <c r="BO359" s="7" t="s">
        <v>71</v>
      </c>
      <c r="BP359" s="7"/>
      <c r="BQ359" s="7"/>
      <c r="BR359" s="7"/>
      <c r="BS359" s="7"/>
      <c r="BT359" s="7"/>
      <c r="BU359" s="7"/>
      <c r="BV359" s="7" t="s">
        <v>99</v>
      </c>
      <c r="BW359" s="7" t="s">
        <v>71</v>
      </c>
      <c r="BX359" s="7"/>
      <c r="BY359" s="7"/>
      <c r="BZ359" s="7"/>
      <c r="CA359" s="7"/>
      <c r="CB359" s="7"/>
      <c r="CC359" s="7" t="s">
        <v>2544</v>
      </c>
      <c r="CD359" s="7"/>
      <c r="CE359" s="7" t="s">
        <v>2545</v>
      </c>
      <c r="CF359" s="7"/>
    </row>
    <row r="360" spans="1:84" s="12" customForma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</row>
    <row r="361" spans="1:84" s="8" customFormat="1" ht="39.75" customHeight="1">
      <c r="A361" s="7" t="s">
        <v>2499</v>
      </c>
      <c r="B361" s="7" t="s">
        <v>453</v>
      </c>
      <c r="C361" s="7" t="s">
        <v>2552</v>
      </c>
      <c r="D361" s="7" t="s">
        <v>2553</v>
      </c>
      <c r="E361" s="7" t="s">
        <v>2554</v>
      </c>
      <c r="F361" s="7">
        <v>1.67</v>
      </c>
      <c r="G361" s="7" t="s">
        <v>457</v>
      </c>
      <c r="H361" s="7" t="s">
        <v>2555</v>
      </c>
      <c r="I361" s="7">
        <v>70</v>
      </c>
      <c r="J361" s="7">
        <v>75</v>
      </c>
      <c r="K361" s="7"/>
      <c r="L361" s="7">
        <v>80</v>
      </c>
      <c r="M361" s="7">
        <v>65</v>
      </c>
      <c r="N361" s="7">
        <v>80</v>
      </c>
      <c r="O361" s="7">
        <v>70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 t="s">
        <v>71</v>
      </c>
      <c r="AC361" s="7" t="s">
        <v>2300</v>
      </c>
      <c r="AD361" s="7" t="s">
        <v>73</v>
      </c>
      <c r="AE361" s="7"/>
      <c r="AF361" s="7" t="s">
        <v>2556</v>
      </c>
      <c r="AG361" s="7" t="s">
        <v>75</v>
      </c>
      <c r="AH361" s="7" t="s">
        <v>76</v>
      </c>
      <c r="AI361" s="7" t="s">
        <v>159</v>
      </c>
      <c r="AJ361" s="7" t="s">
        <v>78</v>
      </c>
      <c r="AK361" s="7" t="s">
        <v>2557</v>
      </c>
      <c r="AL361" s="7" t="s">
        <v>129</v>
      </c>
      <c r="AM361" s="7"/>
      <c r="AN361" s="7"/>
      <c r="AO361" s="7" t="s">
        <v>2558</v>
      </c>
      <c r="AP361" s="7"/>
      <c r="AQ361" s="7"/>
      <c r="AR361" s="7" t="s">
        <v>2559</v>
      </c>
      <c r="AS361" s="7" t="s">
        <v>83</v>
      </c>
      <c r="AT361" s="7" t="s">
        <v>2560</v>
      </c>
      <c r="AU361" s="7" t="s">
        <v>2561</v>
      </c>
      <c r="AV361" s="7" t="s">
        <v>842</v>
      </c>
      <c r="AW361" s="7" t="s">
        <v>83</v>
      </c>
      <c r="AX361" s="7"/>
      <c r="AY361" s="7"/>
      <c r="AZ361" s="7"/>
      <c r="BA361" s="7"/>
      <c r="BB361" s="7" t="s">
        <v>2411</v>
      </c>
      <c r="BC361" s="7"/>
      <c r="BD361" s="7" t="s">
        <v>2412</v>
      </c>
      <c r="BE361" s="7" t="s">
        <v>2413</v>
      </c>
      <c r="BF361" s="7" t="s">
        <v>2340</v>
      </c>
      <c r="BG361" s="7" t="s">
        <v>2341</v>
      </c>
      <c r="BH361" s="7"/>
      <c r="BI361" s="7" t="s">
        <v>2414</v>
      </c>
      <c r="BJ361" s="7" t="s">
        <v>2414</v>
      </c>
      <c r="BK361" s="7" t="s">
        <v>2415</v>
      </c>
      <c r="BL361" s="7" t="s">
        <v>566</v>
      </c>
      <c r="BM361" s="7"/>
      <c r="BN361" s="7" t="s">
        <v>71</v>
      </c>
      <c r="BO361" s="7" t="s">
        <v>71</v>
      </c>
      <c r="BP361" s="7"/>
      <c r="BQ361" s="7"/>
      <c r="BR361" s="7"/>
      <c r="BS361" s="7"/>
      <c r="BT361" s="7"/>
      <c r="BU361" s="7" t="s">
        <v>2552</v>
      </c>
      <c r="BV361" s="7" t="s">
        <v>99</v>
      </c>
      <c r="BW361" s="7" t="s">
        <v>71</v>
      </c>
      <c r="BX361" s="7"/>
      <c r="BY361" s="7"/>
      <c r="BZ361" s="7"/>
      <c r="CA361" s="7"/>
      <c r="CB361" s="7"/>
      <c r="CC361" s="7"/>
      <c r="CD361" s="7"/>
      <c r="CE361" s="7" t="s">
        <v>2411</v>
      </c>
      <c r="CF361" s="7"/>
    </row>
    <row r="362" spans="1:84" s="8" customFormat="1" ht="39.75" customHeight="1">
      <c r="A362" s="7" t="s">
        <v>2499</v>
      </c>
      <c r="B362" s="7" t="s">
        <v>2562</v>
      </c>
      <c r="C362" s="7" t="s">
        <v>2563</v>
      </c>
      <c r="D362" s="7" t="s">
        <v>2564</v>
      </c>
      <c r="E362" s="7" t="s">
        <v>2565</v>
      </c>
      <c r="F362" s="7">
        <v>1.65</v>
      </c>
      <c r="G362" s="7" t="s">
        <v>457</v>
      </c>
      <c r="H362" s="7" t="s">
        <v>855</v>
      </c>
      <c r="I362" s="7">
        <v>75</v>
      </c>
      <c r="J362" s="7" t="s">
        <v>2566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</row>
    <row r="363" spans="1:84" s="12" customForma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</row>
    <row r="364" spans="1:84" s="17" customFormat="1" ht="15.75">
      <c r="A364" s="13"/>
      <c r="B364" s="13"/>
      <c r="C364" s="13"/>
      <c r="D364" s="13"/>
      <c r="E364" s="13"/>
      <c r="F364" s="37" t="s">
        <v>23</v>
      </c>
      <c r="G364" s="37" t="s">
        <v>253</v>
      </c>
      <c r="H364" s="37" t="s">
        <v>9</v>
      </c>
      <c r="I364" s="37" t="s">
        <v>6</v>
      </c>
      <c r="J364" s="37" t="s">
        <v>428</v>
      </c>
      <c r="K364" s="38"/>
      <c r="L364" s="37" t="s">
        <v>254</v>
      </c>
      <c r="M364" s="37" t="s">
        <v>255</v>
      </c>
      <c r="N364" s="37" t="s">
        <v>256</v>
      </c>
      <c r="O364" s="37" t="s">
        <v>429</v>
      </c>
      <c r="P364" s="37" t="s">
        <v>430</v>
      </c>
      <c r="Q364" s="39" t="s">
        <v>431</v>
      </c>
      <c r="R364" s="38"/>
      <c r="S364" s="39" t="s">
        <v>8</v>
      </c>
      <c r="T364" s="39" t="s">
        <v>259</v>
      </c>
      <c r="U364" s="39" t="s">
        <v>9</v>
      </c>
      <c r="V364" s="38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</row>
    <row r="365" spans="1:84" s="8" customFormat="1" ht="39.75" customHeight="1">
      <c r="A365" s="7" t="s">
        <v>2499</v>
      </c>
      <c r="B365" s="7" t="s">
        <v>310</v>
      </c>
      <c r="C365" s="7" t="s">
        <v>2567</v>
      </c>
      <c r="D365" s="7" t="s">
        <v>2568</v>
      </c>
      <c r="E365" s="7" t="s">
        <v>2569</v>
      </c>
      <c r="F365" s="7">
        <v>1.66</v>
      </c>
      <c r="G365" s="7" t="s">
        <v>264</v>
      </c>
      <c r="H365" s="7"/>
      <c r="I365" s="7">
        <v>60</v>
      </c>
      <c r="J365" s="7">
        <v>60</v>
      </c>
      <c r="K365" s="7"/>
      <c r="L365" s="7">
        <v>70</v>
      </c>
      <c r="M365" s="7">
        <v>65</v>
      </c>
      <c r="N365" s="7">
        <v>70</v>
      </c>
      <c r="O365" s="7">
        <v>60</v>
      </c>
      <c r="P365" s="7">
        <v>60</v>
      </c>
      <c r="Q365" s="7">
        <v>60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 t="s">
        <v>71</v>
      </c>
      <c r="AC365" s="7" t="s">
        <v>2300</v>
      </c>
      <c r="AD365" s="7" t="s">
        <v>73</v>
      </c>
      <c r="AE365" s="7" t="s">
        <v>2570</v>
      </c>
      <c r="AF365" s="7" t="s">
        <v>804</v>
      </c>
      <c r="AG365" s="7" t="s">
        <v>106</v>
      </c>
      <c r="AH365" s="7" t="s">
        <v>201</v>
      </c>
      <c r="AI365" s="7" t="s">
        <v>291</v>
      </c>
      <c r="AJ365" s="7" t="s">
        <v>160</v>
      </c>
      <c r="AK365" s="7" t="s">
        <v>2571</v>
      </c>
      <c r="AL365" s="7"/>
      <c r="AM365" s="7" t="s">
        <v>129</v>
      </c>
      <c r="AN365" s="7"/>
      <c r="AO365" s="7" t="s">
        <v>745</v>
      </c>
      <c r="AP365" s="7"/>
      <c r="AQ365" s="7"/>
      <c r="AR365" s="7" t="s">
        <v>2572</v>
      </c>
      <c r="AS365" s="7" t="s">
        <v>110</v>
      </c>
      <c r="AT365" s="7" t="s">
        <v>2473</v>
      </c>
      <c r="AU365" s="7" t="s">
        <v>796</v>
      </c>
      <c r="AV365" s="7" t="s">
        <v>2378</v>
      </c>
      <c r="AW365" s="7" t="s">
        <v>177</v>
      </c>
      <c r="AX365" s="7"/>
      <c r="AY365" s="7"/>
      <c r="AZ365" s="7" t="s">
        <v>2474</v>
      </c>
      <c r="BA365" s="7"/>
      <c r="BB365" s="7" t="s">
        <v>2475</v>
      </c>
      <c r="BC365" s="7"/>
      <c r="BD365" s="7" t="s">
        <v>2476</v>
      </c>
      <c r="BE365" s="7" t="s">
        <v>2477</v>
      </c>
      <c r="BF365" s="7" t="s">
        <v>2478</v>
      </c>
      <c r="BG365" s="7" t="s">
        <v>2479</v>
      </c>
      <c r="BH365" s="7"/>
      <c r="BI365" s="7" t="s">
        <v>2480</v>
      </c>
      <c r="BJ365" s="7"/>
      <c r="BK365" s="7" t="s">
        <v>2481</v>
      </c>
      <c r="BL365" s="7" t="s">
        <v>127</v>
      </c>
      <c r="BM365" s="7"/>
      <c r="BN365" s="7" t="s">
        <v>71</v>
      </c>
      <c r="BO365" s="7" t="s">
        <v>71</v>
      </c>
      <c r="BP365" s="7"/>
      <c r="BQ365" s="7"/>
      <c r="BR365" s="7"/>
      <c r="BS365" s="7"/>
      <c r="BT365" s="7"/>
      <c r="BU365" s="7" t="s">
        <v>73</v>
      </c>
      <c r="BV365" s="7" t="s">
        <v>99</v>
      </c>
      <c r="BW365" s="7" t="s">
        <v>71</v>
      </c>
      <c r="BX365" s="7"/>
      <c r="BY365" s="7"/>
      <c r="BZ365" s="7"/>
      <c r="CA365" s="7"/>
      <c r="CB365" s="7"/>
      <c r="CC365" s="7" t="s">
        <v>2474</v>
      </c>
      <c r="CD365" s="7"/>
      <c r="CE365" s="7" t="s">
        <v>2475</v>
      </c>
      <c r="CF365" s="7"/>
    </row>
    <row r="366" spans="1:84" s="8" customFormat="1" ht="39.75" customHeight="1">
      <c r="A366" s="7" t="s">
        <v>2499</v>
      </c>
      <c r="B366" s="7" t="s">
        <v>310</v>
      </c>
      <c r="C366" s="7" t="s">
        <v>2573</v>
      </c>
      <c r="D366" s="7" t="s">
        <v>2574</v>
      </c>
      <c r="E366" s="7" t="s">
        <v>2575</v>
      </c>
      <c r="F366" s="7">
        <v>1.64</v>
      </c>
      <c r="G366" s="7" t="s">
        <v>264</v>
      </c>
      <c r="H366" s="7"/>
      <c r="I366" s="7">
        <v>75</v>
      </c>
      <c r="J366" s="7">
        <v>65</v>
      </c>
      <c r="K366" s="7"/>
      <c r="L366" s="7">
        <v>70</v>
      </c>
      <c r="M366" s="7">
        <v>75</v>
      </c>
      <c r="N366" s="7">
        <v>70</v>
      </c>
      <c r="O366" s="7">
        <v>60</v>
      </c>
      <c r="P366" s="7">
        <v>65</v>
      </c>
      <c r="Q366" s="7">
        <v>60</v>
      </c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 t="s">
        <v>71</v>
      </c>
      <c r="AC366" s="7" t="s">
        <v>2300</v>
      </c>
      <c r="AD366" s="7" t="s">
        <v>73</v>
      </c>
      <c r="AE366" s="7" t="s">
        <v>2576</v>
      </c>
      <c r="AF366" s="7" t="s">
        <v>872</v>
      </c>
      <c r="AG366" s="7" t="s">
        <v>75</v>
      </c>
      <c r="AH366" s="7" t="s">
        <v>201</v>
      </c>
      <c r="AI366" s="7" t="s">
        <v>291</v>
      </c>
      <c r="AJ366" s="7" t="s">
        <v>172</v>
      </c>
      <c r="AK366" s="7" t="s">
        <v>2577</v>
      </c>
      <c r="AL366" s="7" t="s">
        <v>857</v>
      </c>
      <c r="AM366" s="7" t="s">
        <v>237</v>
      </c>
      <c r="AN366" s="7" t="s">
        <v>1391</v>
      </c>
      <c r="AO366" s="7" t="s">
        <v>590</v>
      </c>
      <c r="AP366" s="7"/>
      <c r="AQ366" s="7"/>
      <c r="AR366" s="7" t="s">
        <v>2111</v>
      </c>
      <c r="AS366" s="7" t="s">
        <v>83</v>
      </c>
      <c r="AT366" s="7" t="s">
        <v>2578</v>
      </c>
      <c r="AU366" s="7" t="s">
        <v>152</v>
      </c>
      <c r="AV366" s="7" t="s">
        <v>2579</v>
      </c>
      <c r="AW366" s="7" t="s">
        <v>110</v>
      </c>
      <c r="AX366" s="7"/>
      <c r="AY366" s="7"/>
      <c r="AZ366" s="7" t="s">
        <v>1421</v>
      </c>
      <c r="BA366" s="7"/>
      <c r="BB366" s="7" t="s">
        <v>2580</v>
      </c>
      <c r="BC366" s="7"/>
      <c r="BD366" s="7" t="s">
        <v>2581</v>
      </c>
      <c r="BE366" s="7" t="s">
        <v>2582</v>
      </c>
      <c r="BF366" s="7" t="s">
        <v>2583</v>
      </c>
      <c r="BG366" s="7" t="s">
        <v>2584</v>
      </c>
      <c r="BH366" s="7"/>
      <c r="BI366" s="7" t="s">
        <v>2585</v>
      </c>
      <c r="BJ366" s="7"/>
      <c r="BK366" s="7" t="s">
        <v>2586</v>
      </c>
      <c r="BL366" s="7" t="s">
        <v>98</v>
      </c>
      <c r="BM366" s="7"/>
      <c r="BN366" s="7" t="s">
        <v>71</v>
      </c>
      <c r="BO366" s="7" t="s">
        <v>71</v>
      </c>
      <c r="BP366" s="7"/>
      <c r="BQ366" s="7"/>
      <c r="BR366" s="7"/>
      <c r="BS366" s="7"/>
      <c r="BT366" s="7"/>
      <c r="BU366" s="7" t="s">
        <v>2573</v>
      </c>
      <c r="BV366" s="7" t="s">
        <v>99</v>
      </c>
      <c r="BW366" s="7" t="s">
        <v>71</v>
      </c>
      <c r="BX366" s="7"/>
      <c r="BY366" s="7"/>
      <c r="BZ366" s="7"/>
      <c r="CA366" s="7"/>
      <c r="CB366" s="7"/>
      <c r="CC366" s="7" t="s">
        <v>2587</v>
      </c>
      <c r="CD366" s="7"/>
      <c r="CE366" s="7" t="s">
        <v>2588</v>
      </c>
      <c r="CF366" s="7" t="s">
        <v>2589</v>
      </c>
    </row>
    <row r="367" spans="1:84" s="8" customFormat="1" ht="39.75" customHeight="1">
      <c r="A367" s="7" t="s">
        <v>2499</v>
      </c>
      <c r="B367" s="7" t="s">
        <v>310</v>
      </c>
      <c r="C367" s="7" t="s">
        <v>2590</v>
      </c>
      <c r="D367" s="7" t="s">
        <v>2591</v>
      </c>
      <c r="E367" s="7" t="s">
        <v>2592</v>
      </c>
      <c r="F367" s="7">
        <v>1.69</v>
      </c>
      <c r="G367" s="7" t="s">
        <v>264</v>
      </c>
      <c r="H367" s="7"/>
      <c r="I367" s="7">
        <v>65</v>
      </c>
      <c r="J367" s="7">
        <v>70</v>
      </c>
      <c r="K367" s="7"/>
      <c r="L367" s="7">
        <v>65</v>
      </c>
      <c r="M367" s="7">
        <v>65</v>
      </c>
      <c r="N367" s="7">
        <v>65</v>
      </c>
      <c r="O367" s="7">
        <v>70</v>
      </c>
      <c r="P367" s="7">
        <v>65</v>
      </c>
      <c r="Q367" s="7">
        <v>75</v>
      </c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 t="s">
        <v>71</v>
      </c>
      <c r="AC367" s="7" t="s">
        <v>2300</v>
      </c>
      <c r="AD367" s="7" t="s">
        <v>73</v>
      </c>
      <c r="AE367" s="7" t="s">
        <v>2593</v>
      </c>
      <c r="AF367" s="7" t="s">
        <v>2594</v>
      </c>
      <c r="AG367" s="7" t="s">
        <v>106</v>
      </c>
      <c r="AH367" s="7" t="s">
        <v>201</v>
      </c>
      <c r="AI367" s="7" t="s">
        <v>77</v>
      </c>
      <c r="AJ367" s="7" t="s">
        <v>147</v>
      </c>
      <c r="AK367" s="7" t="s">
        <v>2595</v>
      </c>
      <c r="AL367" s="7" t="s">
        <v>1367</v>
      </c>
      <c r="AM367" s="7"/>
      <c r="AN367" s="7"/>
      <c r="AO367" s="7" t="s">
        <v>293</v>
      </c>
      <c r="AP367" s="7"/>
      <c r="AQ367" s="7"/>
      <c r="AR367" s="7" t="s">
        <v>2596</v>
      </c>
      <c r="AS367" s="7" t="s">
        <v>110</v>
      </c>
      <c r="AT367" s="7" t="s">
        <v>2597</v>
      </c>
      <c r="AU367" s="7" t="s">
        <v>83</v>
      </c>
      <c r="AV367" s="7" t="s">
        <v>2598</v>
      </c>
      <c r="AW367" s="7" t="s">
        <v>83</v>
      </c>
      <c r="AX367" s="7"/>
      <c r="AY367" s="7"/>
      <c r="AZ367" s="7" t="s">
        <v>2599</v>
      </c>
      <c r="BA367" s="7"/>
      <c r="BB367" s="7" t="s">
        <v>2392</v>
      </c>
      <c r="BC367" s="7"/>
      <c r="BD367" s="7" t="s">
        <v>2600</v>
      </c>
      <c r="BE367" s="7" t="s">
        <v>2601</v>
      </c>
      <c r="BF367" s="7" t="s">
        <v>2602</v>
      </c>
      <c r="BG367" s="7" t="s">
        <v>2603</v>
      </c>
      <c r="BH367" s="7"/>
      <c r="BI367" s="7" t="s">
        <v>2604</v>
      </c>
      <c r="BJ367" s="7"/>
      <c r="BK367" s="7" t="s">
        <v>2605</v>
      </c>
      <c r="BL367" s="7" t="s">
        <v>2606</v>
      </c>
      <c r="BM367" s="7"/>
      <c r="BN367" s="7" t="s">
        <v>71</v>
      </c>
      <c r="BO367" s="7" t="s">
        <v>71</v>
      </c>
      <c r="BP367" s="7"/>
      <c r="BQ367" s="7"/>
      <c r="BR367" s="7"/>
      <c r="BS367" s="7"/>
      <c r="BT367" s="7"/>
      <c r="BU367" s="7" t="s">
        <v>2590</v>
      </c>
      <c r="BV367" s="7" t="s">
        <v>99</v>
      </c>
      <c r="BW367" s="7" t="s">
        <v>71</v>
      </c>
      <c r="BX367" s="7"/>
      <c r="BY367" s="7"/>
      <c r="BZ367" s="7"/>
      <c r="CA367" s="7"/>
      <c r="CB367" s="7"/>
      <c r="CC367" s="7" t="s">
        <v>2607</v>
      </c>
      <c r="CD367" s="7"/>
      <c r="CE367" s="7" t="s">
        <v>2608</v>
      </c>
      <c r="CF367" s="7"/>
    </row>
    <row r="368" spans="1:84" s="12" customForma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</row>
    <row r="369" spans="1:84" s="17" customFormat="1" ht="18.75" customHeight="1" thickBot="1">
      <c r="A369" s="13"/>
      <c r="B369" s="13"/>
      <c r="C369" s="13"/>
      <c r="D369" s="13"/>
      <c r="E369" s="13"/>
      <c r="F369" s="14" t="s">
        <v>478</v>
      </c>
      <c r="G369" s="14"/>
      <c r="H369" s="14" t="s">
        <v>254</v>
      </c>
      <c r="I369" s="14" t="s">
        <v>255</v>
      </c>
      <c r="J369" s="14" t="s">
        <v>256</v>
      </c>
      <c r="K369" s="14" t="s">
        <v>479</v>
      </c>
      <c r="L369" s="14" t="s">
        <v>480</v>
      </c>
      <c r="M369" s="14" t="s">
        <v>481</v>
      </c>
      <c r="N369" s="14" t="s">
        <v>482</v>
      </c>
      <c r="O369" s="14"/>
      <c r="P369" s="14"/>
      <c r="Q369" s="14" t="s">
        <v>259</v>
      </c>
      <c r="R369" s="14"/>
      <c r="S369" s="14" t="s">
        <v>483</v>
      </c>
      <c r="T369" s="14"/>
      <c r="U369" s="14"/>
      <c r="V369" s="14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</row>
    <row r="370" spans="1:84" s="8" customFormat="1" ht="39.75" customHeight="1">
      <c r="A370" s="7" t="s">
        <v>2609</v>
      </c>
      <c r="B370" s="7" t="s">
        <v>485</v>
      </c>
      <c r="C370" s="7" t="s">
        <v>2552</v>
      </c>
      <c r="D370" s="7" t="s">
        <v>2553</v>
      </c>
      <c r="E370" s="7" t="s">
        <v>2554</v>
      </c>
      <c r="F370" s="7">
        <v>75</v>
      </c>
      <c r="G370" s="7"/>
      <c r="H370" s="7">
        <v>16</v>
      </c>
      <c r="I370" s="7">
        <v>13</v>
      </c>
      <c r="J370" s="7">
        <v>16</v>
      </c>
      <c r="K370" s="7">
        <v>7.5</v>
      </c>
      <c r="L370" s="7">
        <v>7</v>
      </c>
      <c r="M370" s="7">
        <v>8</v>
      </c>
      <c r="N370" s="7">
        <v>7.5</v>
      </c>
      <c r="O370" s="7"/>
      <c r="P370" s="7"/>
      <c r="Q370" s="7">
        <f>SUM(H370:P370)</f>
        <v>75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 t="s">
        <v>71</v>
      </c>
      <c r="AC370" s="7" t="s">
        <v>2300</v>
      </c>
      <c r="AD370" s="7" t="s">
        <v>73</v>
      </c>
      <c r="AE370" s="7"/>
      <c r="AF370" s="7" t="s">
        <v>2556</v>
      </c>
      <c r="AG370" s="7" t="s">
        <v>75</v>
      </c>
      <c r="AH370" s="7" t="s">
        <v>76</v>
      </c>
      <c r="AI370" s="7" t="s">
        <v>159</v>
      </c>
      <c r="AJ370" s="7" t="s">
        <v>78</v>
      </c>
      <c r="AK370" s="7" t="s">
        <v>2557</v>
      </c>
      <c r="AL370" s="7" t="s">
        <v>129</v>
      </c>
      <c r="AM370" s="7"/>
      <c r="AN370" s="7"/>
      <c r="AO370" s="7" t="s">
        <v>2558</v>
      </c>
      <c r="AP370" s="7"/>
      <c r="AQ370" s="7"/>
      <c r="AR370" s="7" t="s">
        <v>2559</v>
      </c>
      <c r="AS370" s="7" t="s">
        <v>83</v>
      </c>
      <c r="AT370" s="7" t="s">
        <v>2560</v>
      </c>
      <c r="AU370" s="7" t="s">
        <v>2561</v>
      </c>
      <c r="AV370" s="7" t="s">
        <v>842</v>
      </c>
      <c r="AW370" s="7" t="s">
        <v>83</v>
      </c>
      <c r="AX370" s="7"/>
      <c r="AY370" s="7"/>
      <c r="AZ370" s="7"/>
      <c r="BA370" s="7"/>
      <c r="BB370" s="7" t="s">
        <v>2411</v>
      </c>
      <c r="BC370" s="7"/>
      <c r="BD370" s="7" t="s">
        <v>2412</v>
      </c>
      <c r="BE370" s="7" t="s">
        <v>2413</v>
      </c>
      <c r="BF370" s="7" t="s">
        <v>2340</v>
      </c>
      <c r="BG370" s="7" t="s">
        <v>2341</v>
      </c>
      <c r="BH370" s="7"/>
      <c r="BI370" s="7" t="s">
        <v>2414</v>
      </c>
      <c r="BJ370" s="7" t="s">
        <v>2414</v>
      </c>
      <c r="BK370" s="7" t="s">
        <v>2415</v>
      </c>
      <c r="BL370" s="7" t="s">
        <v>566</v>
      </c>
      <c r="BM370" s="7"/>
      <c r="BN370" s="7" t="s">
        <v>71</v>
      </c>
      <c r="BO370" s="7" t="s">
        <v>71</v>
      </c>
      <c r="BP370" s="7"/>
      <c r="BQ370" s="7"/>
      <c r="BR370" s="7"/>
      <c r="BS370" s="7"/>
      <c r="BT370" s="7"/>
      <c r="BU370" s="7" t="s">
        <v>2552</v>
      </c>
      <c r="BV370" s="7" t="s">
        <v>99</v>
      </c>
      <c r="BW370" s="7" t="s">
        <v>71</v>
      </c>
      <c r="BX370" s="7"/>
      <c r="BY370" s="7"/>
      <c r="BZ370" s="7"/>
      <c r="CA370" s="7"/>
      <c r="CB370" s="7"/>
      <c r="CC370" s="7"/>
      <c r="CD370" s="7"/>
      <c r="CE370" s="7" t="s">
        <v>2411</v>
      </c>
      <c r="CF370" s="7"/>
    </row>
    <row r="371" spans="1:84" s="8" customFormat="1" ht="39.75" customHeight="1">
      <c r="A371" s="7" t="s">
        <v>2609</v>
      </c>
      <c r="B371" s="7" t="s">
        <v>485</v>
      </c>
      <c r="C371" s="7" t="s">
        <v>2501</v>
      </c>
      <c r="D371" s="7" t="s">
        <v>2502</v>
      </c>
      <c r="E371" s="7" t="s">
        <v>2503</v>
      </c>
      <c r="F371" s="7">
        <v>66.5</v>
      </c>
      <c r="G371" s="7"/>
      <c r="H371" s="7">
        <v>14</v>
      </c>
      <c r="I371" s="7">
        <v>13</v>
      </c>
      <c r="J371" s="7">
        <v>13</v>
      </c>
      <c r="K371" s="7">
        <v>6.5</v>
      </c>
      <c r="L371" s="7">
        <v>6.5</v>
      </c>
      <c r="M371" s="7">
        <v>7</v>
      </c>
      <c r="N371" s="7">
        <v>6.5</v>
      </c>
      <c r="O371" s="7"/>
      <c r="P371" s="7"/>
      <c r="Q371" s="7">
        <f>SUM(H371:P371)</f>
        <v>66.5</v>
      </c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 t="s">
        <v>104</v>
      </c>
      <c r="AC371" s="7" t="s">
        <v>2300</v>
      </c>
      <c r="AD371" s="7" t="s">
        <v>73</v>
      </c>
      <c r="AE371" s="7"/>
      <c r="AF371" s="7" t="s">
        <v>820</v>
      </c>
      <c r="AG371" s="7" t="s">
        <v>83</v>
      </c>
      <c r="AH371" s="7" t="s">
        <v>76</v>
      </c>
      <c r="AI371" s="7" t="s">
        <v>159</v>
      </c>
      <c r="AJ371" s="7" t="s">
        <v>78</v>
      </c>
      <c r="AK371" s="7" t="s">
        <v>895</v>
      </c>
      <c r="AL371" s="7"/>
      <c r="AM371" s="7" t="s">
        <v>2505</v>
      </c>
      <c r="AN371" s="7"/>
      <c r="AO371" s="7"/>
      <c r="AP371" s="7" t="s">
        <v>1053</v>
      </c>
      <c r="AQ371" s="7" t="s">
        <v>2281</v>
      </c>
      <c r="AR371" s="7" t="s">
        <v>1257</v>
      </c>
      <c r="AS371" s="7" t="s">
        <v>1258</v>
      </c>
      <c r="AT371" s="7" t="s">
        <v>2506</v>
      </c>
      <c r="AU371" s="7" t="s">
        <v>2410</v>
      </c>
      <c r="AV371" s="7" t="s">
        <v>2507</v>
      </c>
      <c r="AW371" s="7" t="s">
        <v>320</v>
      </c>
      <c r="AX371" s="7"/>
      <c r="AY371" s="7"/>
      <c r="AZ371" s="7" t="s">
        <v>2380</v>
      </c>
      <c r="BA371" s="7"/>
      <c r="BB371" s="7" t="s">
        <v>2381</v>
      </c>
      <c r="BC371" s="7"/>
      <c r="BD371" s="7" t="s">
        <v>2382</v>
      </c>
      <c r="BE371" s="7" t="s">
        <v>2383</v>
      </c>
      <c r="BF371" s="7" t="s">
        <v>2384</v>
      </c>
      <c r="BG371" s="7" t="s">
        <v>2385</v>
      </c>
      <c r="BH371" s="7"/>
      <c r="BI371" s="7" t="s">
        <v>2386</v>
      </c>
      <c r="BJ371" s="7"/>
      <c r="BK371" s="7" t="s">
        <v>2387</v>
      </c>
      <c r="BL371" s="7" t="s">
        <v>2048</v>
      </c>
      <c r="BM371" s="7"/>
      <c r="BN371" s="7" t="s">
        <v>71</v>
      </c>
      <c r="BO371" s="7" t="s">
        <v>71</v>
      </c>
      <c r="BP371" s="7"/>
      <c r="BQ371" s="7"/>
      <c r="BR371" s="7"/>
      <c r="BS371" s="7"/>
      <c r="BT371" s="7"/>
      <c r="BU371" s="7" t="s">
        <v>2501</v>
      </c>
      <c r="BV371" s="7" t="s">
        <v>99</v>
      </c>
      <c r="BW371" s="7" t="s">
        <v>71</v>
      </c>
      <c r="BX371" s="7"/>
      <c r="BY371" s="7"/>
      <c r="BZ371" s="7"/>
      <c r="CA371" s="7"/>
      <c r="CB371" s="7"/>
      <c r="CC371" s="7" t="s">
        <v>2380</v>
      </c>
      <c r="CD371" s="7"/>
      <c r="CE371" s="7" t="s">
        <v>2381</v>
      </c>
      <c r="CF371" s="7"/>
    </row>
    <row r="372" spans="1:84" s="12" customForma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</row>
    <row r="373" spans="1:84" s="17" customFormat="1" ht="15" customHeight="1">
      <c r="A373" s="13"/>
      <c r="B373" s="13"/>
      <c r="C373" s="13"/>
      <c r="D373" s="13"/>
      <c r="E373" s="13"/>
      <c r="F373" s="48" t="s">
        <v>511</v>
      </c>
      <c r="G373" s="28"/>
      <c r="H373" s="49" t="s">
        <v>512</v>
      </c>
      <c r="I373" s="49" t="s">
        <v>513</v>
      </c>
      <c r="J373" s="49" t="s">
        <v>514</v>
      </c>
      <c r="K373" s="49" t="s">
        <v>515</v>
      </c>
      <c r="L373" s="50" t="s">
        <v>516</v>
      </c>
      <c r="M373" s="50" t="s">
        <v>517</v>
      </c>
      <c r="N373" s="50" t="s">
        <v>482</v>
      </c>
      <c r="O373" s="28"/>
      <c r="P373" s="28"/>
      <c r="Q373" s="50" t="s">
        <v>518</v>
      </c>
      <c r="R373" s="28"/>
      <c r="S373" s="27" t="s">
        <v>483</v>
      </c>
      <c r="T373" s="49" t="s">
        <v>519</v>
      </c>
      <c r="U373" s="45"/>
      <c r="V373" s="45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</row>
    <row r="374" spans="1:84" s="8" customFormat="1" ht="39.75" customHeight="1">
      <c r="A374" s="7" t="s">
        <v>2610</v>
      </c>
      <c r="B374" s="7" t="s">
        <v>522</v>
      </c>
      <c r="C374" s="7" t="s">
        <v>2501</v>
      </c>
      <c r="D374" s="7"/>
      <c r="E374" s="7" t="s">
        <v>2503</v>
      </c>
      <c r="F374" s="7">
        <v>67</v>
      </c>
      <c r="G374" s="7"/>
      <c r="H374" s="7">
        <v>14</v>
      </c>
      <c r="I374" s="7">
        <v>13</v>
      </c>
      <c r="J374" s="7">
        <v>13</v>
      </c>
      <c r="K374" s="7">
        <v>6.5</v>
      </c>
      <c r="L374" s="7">
        <v>6.5</v>
      </c>
      <c r="M374" s="7">
        <v>7.5</v>
      </c>
      <c r="N374" s="7">
        <v>6.5</v>
      </c>
      <c r="O374" s="7"/>
      <c r="P374" s="7"/>
      <c r="Q374" s="7">
        <f>SUM(H374:P374)</f>
        <v>67</v>
      </c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 t="s">
        <v>71</v>
      </c>
      <c r="AC374" s="7" t="s">
        <v>2300</v>
      </c>
      <c r="AD374" s="7" t="s">
        <v>73</v>
      </c>
      <c r="AE374" s="7"/>
      <c r="AF374" s="7" t="s">
        <v>820</v>
      </c>
      <c r="AG374" s="7" t="s">
        <v>83</v>
      </c>
      <c r="AH374" s="7" t="s">
        <v>76</v>
      </c>
      <c r="AI374" s="7" t="s">
        <v>159</v>
      </c>
      <c r="AJ374" s="7" t="s">
        <v>78</v>
      </c>
      <c r="AK374" s="7" t="s">
        <v>895</v>
      </c>
      <c r="AL374" s="7"/>
      <c r="AM374" s="7" t="s">
        <v>2505</v>
      </c>
      <c r="AN374" s="7"/>
      <c r="AO374" s="7"/>
      <c r="AP374" s="7" t="s">
        <v>1053</v>
      </c>
      <c r="AQ374" s="7" t="s">
        <v>2281</v>
      </c>
      <c r="AR374" s="7" t="s">
        <v>1257</v>
      </c>
      <c r="AS374" s="7" t="s">
        <v>1258</v>
      </c>
      <c r="AT374" s="7" t="s">
        <v>2506</v>
      </c>
      <c r="AU374" s="7" t="s">
        <v>2410</v>
      </c>
      <c r="AV374" s="7" t="s">
        <v>2507</v>
      </c>
      <c r="AW374" s="7" t="s">
        <v>320</v>
      </c>
      <c r="AX374" s="7" t="s">
        <v>73</v>
      </c>
      <c r="AY374" s="7" t="s">
        <v>73</v>
      </c>
      <c r="AZ374" s="7" t="s">
        <v>2380</v>
      </c>
      <c r="BA374" s="7"/>
      <c r="BB374" s="7" t="s">
        <v>2381</v>
      </c>
      <c r="BC374" s="7"/>
      <c r="BD374" s="7" t="s">
        <v>2382</v>
      </c>
      <c r="BE374" s="7" t="s">
        <v>2383</v>
      </c>
      <c r="BF374" s="7" t="s">
        <v>2384</v>
      </c>
      <c r="BG374" s="7" t="s">
        <v>2385</v>
      </c>
      <c r="BH374" s="7"/>
      <c r="BI374" s="7" t="s">
        <v>2386</v>
      </c>
      <c r="BJ374" s="7"/>
      <c r="BK374" s="7" t="s">
        <v>2387</v>
      </c>
      <c r="BL374" s="7" t="s">
        <v>2048</v>
      </c>
      <c r="BM374" s="7"/>
      <c r="BN374" s="7" t="s">
        <v>71</v>
      </c>
      <c r="BO374" s="7" t="s">
        <v>71</v>
      </c>
      <c r="BP374" s="7"/>
      <c r="BQ374" s="7"/>
      <c r="BR374" s="7"/>
      <c r="BS374" s="7"/>
      <c r="BT374" s="7"/>
      <c r="BU374" s="7" t="s">
        <v>2501</v>
      </c>
      <c r="BV374" s="7" t="s">
        <v>99</v>
      </c>
      <c r="BW374" s="7" t="s">
        <v>71</v>
      </c>
      <c r="BX374" s="7"/>
      <c r="BY374" s="7"/>
      <c r="BZ374" s="7"/>
      <c r="CA374" s="7"/>
      <c r="CB374" s="7"/>
      <c r="CC374" s="7" t="s">
        <v>2380</v>
      </c>
      <c r="CD374" s="7"/>
      <c r="CE374" s="7" t="s">
        <v>2381</v>
      </c>
      <c r="CF374" s="7"/>
    </row>
    <row r="375" spans="1:84" s="12" customForma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</row>
    <row r="376" spans="1:84" s="8" customFormat="1" ht="39.75" customHeight="1">
      <c r="A376" s="7" t="s">
        <v>2610</v>
      </c>
      <c r="B376" s="7" t="s">
        <v>1011</v>
      </c>
      <c r="C376" s="7" t="s">
        <v>2552</v>
      </c>
      <c r="D376" s="7"/>
      <c r="E376" s="7" t="s">
        <v>2554</v>
      </c>
      <c r="F376" s="7">
        <v>75</v>
      </c>
      <c r="G376" s="7"/>
      <c r="H376" s="7">
        <v>16</v>
      </c>
      <c r="I376" s="7">
        <v>13</v>
      </c>
      <c r="J376" s="7">
        <v>16</v>
      </c>
      <c r="K376" s="7">
        <v>7</v>
      </c>
      <c r="L376" s="7">
        <v>7.5</v>
      </c>
      <c r="M376" s="7">
        <v>8</v>
      </c>
      <c r="N376" s="7">
        <v>7.5</v>
      </c>
      <c r="O376" s="7"/>
      <c r="P376" s="7"/>
      <c r="Q376" s="7">
        <f>SUM(H376:P376)</f>
        <v>75</v>
      </c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 t="s">
        <v>71</v>
      </c>
      <c r="AC376" s="7" t="s">
        <v>2300</v>
      </c>
      <c r="AD376" s="7" t="s">
        <v>73</v>
      </c>
      <c r="AE376" s="7"/>
      <c r="AF376" s="7" t="s">
        <v>2556</v>
      </c>
      <c r="AG376" s="7" t="s">
        <v>75</v>
      </c>
      <c r="AH376" s="7" t="s">
        <v>76</v>
      </c>
      <c r="AI376" s="7" t="s">
        <v>159</v>
      </c>
      <c r="AJ376" s="7" t="s">
        <v>78</v>
      </c>
      <c r="AK376" s="7" t="s">
        <v>2557</v>
      </c>
      <c r="AL376" s="7" t="s">
        <v>129</v>
      </c>
      <c r="AM376" s="7"/>
      <c r="AN376" s="7"/>
      <c r="AO376" s="7" t="s">
        <v>2558</v>
      </c>
      <c r="AP376" s="7"/>
      <c r="AQ376" s="7"/>
      <c r="AR376" s="7" t="s">
        <v>2559</v>
      </c>
      <c r="AS376" s="7" t="s">
        <v>83</v>
      </c>
      <c r="AT376" s="7" t="s">
        <v>2560</v>
      </c>
      <c r="AU376" s="7" t="s">
        <v>2561</v>
      </c>
      <c r="AV376" s="7" t="s">
        <v>842</v>
      </c>
      <c r="AW376" s="7" t="s">
        <v>83</v>
      </c>
      <c r="AX376" s="7" t="s">
        <v>73</v>
      </c>
      <c r="AY376" s="7" t="s">
        <v>73</v>
      </c>
      <c r="AZ376" s="7"/>
      <c r="BA376" s="7"/>
      <c r="BB376" s="7" t="s">
        <v>2411</v>
      </c>
      <c r="BC376" s="7"/>
      <c r="BD376" s="7" t="s">
        <v>2412</v>
      </c>
      <c r="BE376" s="7" t="s">
        <v>2413</v>
      </c>
      <c r="BF376" s="7" t="s">
        <v>2340</v>
      </c>
      <c r="BG376" s="7" t="s">
        <v>2341</v>
      </c>
      <c r="BH376" s="7"/>
      <c r="BI376" s="7" t="s">
        <v>2414</v>
      </c>
      <c r="BJ376" s="7" t="s">
        <v>2414</v>
      </c>
      <c r="BK376" s="7" t="s">
        <v>2415</v>
      </c>
      <c r="BL376" s="7" t="s">
        <v>566</v>
      </c>
      <c r="BM376" s="7"/>
      <c r="BN376" s="7" t="s">
        <v>71</v>
      </c>
      <c r="BO376" s="7" t="s">
        <v>71</v>
      </c>
      <c r="BP376" s="7"/>
      <c r="BQ376" s="7"/>
      <c r="BR376" s="7"/>
      <c r="BS376" s="7"/>
      <c r="BT376" s="7"/>
      <c r="BU376" s="7" t="s">
        <v>2552</v>
      </c>
      <c r="BV376" s="7" t="s">
        <v>99</v>
      </c>
      <c r="BW376" s="7" t="s">
        <v>71</v>
      </c>
      <c r="BX376" s="7"/>
      <c r="BY376" s="7"/>
      <c r="BZ376" s="7"/>
      <c r="CA376" s="7"/>
      <c r="CB376" s="7"/>
      <c r="CC376" s="7"/>
      <c r="CD376" s="7"/>
      <c r="CE376" s="7" t="s">
        <v>2411</v>
      </c>
      <c r="CF376" s="7"/>
    </row>
    <row r="377" spans="1:84" s="12" customForma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</row>
    <row r="378" spans="1:84" s="17" customFormat="1" ht="31.5">
      <c r="A378" s="13"/>
      <c r="B378" s="13"/>
      <c r="C378" s="13"/>
      <c r="D378" s="13"/>
      <c r="E378" s="13"/>
      <c r="F378" s="27" t="s">
        <v>478</v>
      </c>
      <c r="G378" s="28"/>
      <c r="H378" s="51" t="s">
        <v>512</v>
      </c>
      <c r="I378" s="51" t="s">
        <v>513</v>
      </c>
      <c r="J378" s="51" t="s">
        <v>1043</v>
      </c>
      <c r="K378" s="51" t="s">
        <v>514</v>
      </c>
      <c r="L378" s="51" t="s">
        <v>429</v>
      </c>
      <c r="M378" s="51" t="s">
        <v>430</v>
      </c>
      <c r="N378" s="51" t="s">
        <v>431</v>
      </c>
      <c r="O378" s="51" t="s">
        <v>1044</v>
      </c>
      <c r="P378" s="51" t="s">
        <v>1045</v>
      </c>
      <c r="Q378" s="51" t="s">
        <v>1046</v>
      </c>
      <c r="R378" s="51" t="s">
        <v>518</v>
      </c>
      <c r="S378" s="27" t="s">
        <v>483</v>
      </c>
      <c r="T378" s="45"/>
      <c r="U378" s="45"/>
      <c r="V378" s="45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</row>
    <row r="379" spans="1:84" s="8" customFormat="1" ht="39.75" customHeight="1">
      <c r="A379" s="7" t="s">
        <v>2609</v>
      </c>
      <c r="B379" s="7" t="s">
        <v>1047</v>
      </c>
      <c r="C379" s="7" t="s">
        <v>2611</v>
      </c>
      <c r="D379" s="7"/>
      <c r="E379" s="7" t="s">
        <v>2612</v>
      </c>
      <c r="F379" s="7" t="s">
        <v>103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 t="s">
        <v>71</v>
      </c>
      <c r="AC379" s="7" t="s">
        <v>2300</v>
      </c>
      <c r="AD379" s="7" t="s">
        <v>73</v>
      </c>
      <c r="AE379" s="7" t="s">
        <v>2613</v>
      </c>
      <c r="AF379" s="7" t="s">
        <v>2614</v>
      </c>
      <c r="AG379" s="7" t="s">
        <v>75</v>
      </c>
      <c r="AH379" s="7" t="s">
        <v>201</v>
      </c>
      <c r="AI379" s="7" t="s">
        <v>291</v>
      </c>
      <c r="AJ379" s="7" t="s">
        <v>78</v>
      </c>
      <c r="AK379" s="7" t="s">
        <v>2615</v>
      </c>
      <c r="AL379" s="7"/>
      <c r="AM379" s="7" t="s">
        <v>2616</v>
      </c>
      <c r="AN379" s="7"/>
      <c r="AO379" s="7" t="s">
        <v>2617</v>
      </c>
      <c r="AP379" s="7" t="s">
        <v>2298</v>
      </c>
      <c r="AQ379" s="7" t="s">
        <v>2298</v>
      </c>
      <c r="AR379" s="7" t="s">
        <v>2618</v>
      </c>
      <c r="AS379" s="7" t="s">
        <v>83</v>
      </c>
      <c r="AT379" s="7" t="s">
        <v>2619</v>
      </c>
      <c r="AU379" s="7" t="s">
        <v>1055</v>
      </c>
      <c r="AV379" s="7" t="s">
        <v>2378</v>
      </c>
      <c r="AW379" s="7" t="s">
        <v>177</v>
      </c>
      <c r="AX379" s="7"/>
      <c r="AY379" s="7"/>
      <c r="AZ379" s="7" t="s">
        <v>2620</v>
      </c>
      <c r="BA379" s="7"/>
      <c r="BB379" s="7" t="s">
        <v>2621</v>
      </c>
      <c r="BC379" s="7"/>
      <c r="BD379" s="7" t="s">
        <v>2622</v>
      </c>
      <c r="BE379" s="7" t="s">
        <v>2623</v>
      </c>
      <c r="BF379" s="7" t="s">
        <v>2624</v>
      </c>
      <c r="BG379" s="7" t="s">
        <v>1478</v>
      </c>
      <c r="BH379" s="7"/>
      <c r="BI379" s="7" t="s">
        <v>2625</v>
      </c>
      <c r="BJ379" s="7" t="s">
        <v>2626</v>
      </c>
      <c r="BK379" s="7" t="s">
        <v>2627</v>
      </c>
      <c r="BL379" s="7" t="s">
        <v>143</v>
      </c>
      <c r="BM379" s="7"/>
      <c r="BN379" s="7" t="s">
        <v>71</v>
      </c>
      <c r="BO379" s="7" t="s">
        <v>71</v>
      </c>
      <c r="BP379" s="7"/>
      <c r="BQ379" s="7"/>
      <c r="BR379" s="7"/>
      <c r="BS379" s="7"/>
      <c r="BT379" s="7"/>
      <c r="BU379" s="7" t="s">
        <v>2611</v>
      </c>
      <c r="BV379" s="7" t="s">
        <v>99</v>
      </c>
      <c r="BW379" s="7" t="s">
        <v>71</v>
      </c>
      <c r="BX379" s="7"/>
      <c r="BY379" s="7"/>
      <c r="BZ379" s="7"/>
      <c r="CA379" s="7"/>
      <c r="CB379" s="7"/>
      <c r="CC379" s="7" t="s">
        <v>2620</v>
      </c>
      <c r="CD379" s="7"/>
      <c r="CE379" s="7" t="s">
        <v>2621</v>
      </c>
      <c r="CF379" s="7"/>
    </row>
    <row r="380" spans="1:84" s="12" customForma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</row>
    <row r="381" spans="1:84" s="17" customFormat="1" ht="15.75">
      <c r="A381" s="13"/>
      <c r="B381" s="13"/>
      <c r="C381" s="13"/>
      <c r="D381" s="13"/>
      <c r="E381" s="13"/>
      <c r="F381" s="18" t="s">
        <v>346</v>
      </c>
      <c r="G381" s="18"/>
      <c r="H381" s="18"/>
      <c r="I381" s="19" t="s">
        <v>347</v>
      </c>
      <c r="J381" s="19" t="s">
        <v>348</v>
      </c>
      <c r="K381" s="19" t="s">
        <v>349</v>
      </c>
      <c r="L381" s="19" t="s">
        <v>350</v>
      </c>
      <c r="M381" s="19" t="s">
        <v>351</v>
      </c>
      <c r="N381" s="18"/>
      <c r="O381" s="18" t="s">
        <v>259</v>
      </c>
      <c r="P381" s="18"/>
      <c r="Q381" s="18" t="s">
        <v>8</v>
      </c>
      <c r="R381" s="18"/>
      <c r="S381" s="18" t="s">
        <v>9</v>
      </c>
      <c r="T381" s="18" t="s">
        <v>352</v>
      </c>
      <c r="U381" s="20"/>
      <c r="V381" s="21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</row>
    <row r="382" spans="1:84" s="8" customFormat="1" ht="39.75" customHeight="1">
      <c r="A382" s="7" t="s">
        <v>2628</v>
      </c>
      <c r="B382" s="7" t="s">
        <v>354</v>
      </c>
      <c r="C382" s="7" t="s">
        <v>2590</v>
      </c>
      <c r="D382" s="7">
        <v>414</v>
      </c>
      <c r="E382" s="7" t="s">
        <v>2592</v>
      </c>
      <c r="F382" s="7">
        <v>71.5</v>
      </c>
      <c r="G382" s="7"/>
      <c r="H382" s="7"/>
      <c r="I382" s="7">
        <v>22.5</v>
      </c>
      <c r="J382" s="7">
        <v>14</v>
      </c>
      <c r="K382" s="7">
        <v>14</v>
      </c>
      <c r="L382" s="7">
        <v>13</v>
      </c>
      <c r="M382" s="7">
        <v>8</v>
      </c>
      <c r="N382" s="7"/>
      <c r="O382" s="7">
        <f>SUM(I382:N382)</f>
        <v>71.5</v>
      </c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 t="s">
        <v>71</v>
      </c>
      <c r="AC382" s="7" t="s">
        <v>2300</v>
      </c>
      <c r="AD382" s="7" t="s">
        <v>73</v>
      </c>
      <c r="AE382" s="7" t="s">
        <v>2593</v>
      </c>
      <c r="AF382" s="7" t="s">
        <v>2594</v>
      </c>
      <c r="AG382" s="7" t="s">
        <v>106</v>
      </c>
      <c r="AH382" s="7" t="s">
        <v>201</v>
      </c>
      <c r="AI382" s="7" t="s">
        <v>77</v>
      </c>
      <c r="AJ382" s="7" t="s">
        <v>147</v>
      </c>
      <c r="AK382" s="7" t="s">
        <v>2595</v>
      </c>
      <c r="AL382" s="7" t="s">
        <v>1367</v>
      </c>
      <c r="AM382" s="7"/>
      <c r="AN382" s="7"/>
      <c r="AO382" s="7" t="s">
        <v>293</v>
      </c>
      <c r="AP382" s="7"/>
      <c r="AQ382" s="7"/>
      <c r="AR382" s="7" t="s">
        <v>2596</v>
      </c>
      <c r="AS382" s="7" t="s">
        <v>110</v>
      </c>
      <c r="AT382" s="7" t="s">
        <v>2597</v>
      </c>
      <c r="AU382" s="7" t="s">
        <v>83</v>
      </c>
      <c r="AV382" s="7" t="s">
        <v>2598</v>
      </c>
      <c r="AW382" s="7" t="s">
        <v>83</v>
      </c>
      <c r="AX382" s="7" t="s">
        <v>73</v>
      </c>
      <c r="AY382" s="7" t="s">
        <v>73</v>
      </c>
      <c r="AZ382" s="7" t="s">
        <v>2599</v>
      </c>
      <c r="BA382" s="7"/>
      <c r="BB382" s="7" t="s">
        <v>2392</v>
      </c>
      <c r="BC382" s="7"/>
      <c r="BD382" s="7" t="s">
        <v>2600</v>
      </c>
      <c r="BE382" s="7" t="s">
        <v>2601</v>
      </c>
      <c r="BF382" s="7" t="s">
        <v>2602</v>
      </c>
      <c r="BG382" s="7" t="s">
        <v>2603</v>
      </c>
      <c r="BH382" s="7"/>
      <c r="BI382" s="7" t="s">
        <v>2604</v>
      </c>
      <c r="BJ382" s="7"/>
      <c r="BK382" s="7" t="s">
        <v>2605</v>
      </c>
      <c r="BL382" s="7" t="s">
        <v>2606</v>
      </c>
      <c r="BM382" s="7"/>
      <c r="BN382" s="7" t="s">
        <v>71</v>
      </c>
      <c r="BO382" s="7" t="s">
        <v>71</v>
      </c>
      <c r="BP382" s="7"/>
      <c r="BQ382" s="7"/>
      <c r="BR382" s="7"/>
      <c r="BS382" s="7"/>
      <c r="BT382" s="7"/>
      <c r="BU382" s="7" t="s">
        <v>2590</v>
      </c>
      <c r="BV382" s="7" t="s">
        <v>99</v>
      </c>
      <c r="BW382" s="7" t="s">
        <v>71</v>
      </c>
      <c r="BX382" s="7"/>
      <c r="BY382" s="7"/>
      <c r="BZ382" s="7"/>
      <c r="CA382" s="7"/>
      <c r="CB382" s="7"/>
      <c r="CC382" s="7" t="s">
        <v>2607</v>
      </c>
      <c r="CD382" s="7"/>
      <c r="CE382" s="7" t="s">
        <v>2608</v>
      </c>
      <c r="CF382" s="7"/>
    </row>
    <row r="383" spans="1:84" s="8" customFormat="1" ht="39.75" customHeight="1">
      <c r="A383" s="7" t="s">
        <v>2628</v>
      </c>
      <c r="B383" s="7" t="s">
        <v>354</v>
      </c>
      <c r="C383" s="7" t="s">
        <v>2573</v>
      </c>
      <c r="D383" s="7">
        <v>413</v>
      </c>
      <c r="E383" s="7" t="s">
        <v>2575</v>
      </c>
      <c r="F383" s="7">
        <v>64.5</v>
      </c>
      <c r="G383" s="7"/>
      <c r="H383" s="7"/>
      <c r="I383" s="7">
        <v>18</v>
      </c>
      <c r="J383" s="7">
        <v>12</v>
      </c>
      <c r="K383" s="7">
        <v>15</v>
      </c>
      <c r="L383" s="7">
        <v>13</v>
      </c>
      <c r="M383" s="7">
        <v>6.5</v>
      </c>
      <c r="N383" s="7"/>
      <c r="O383" s="7">
        <f>SUM(I383:N383)</f>
        <v>64.5</v>
      </c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 t="s">
        <v>71</v>
      </c>
      <c r="AC383" s="7" t="s">
        <v>2300</v>
      </c>
      <c r="AD383" s="7" t="s">
        <v>73</v>
      </c>
      <c r="AE383" s="7" t="s">
        <v>2576</v>
      </c>
      <c r="AF383" s="7" t="s">
        <v>872</v>
      </c>
      <c r="AG383" s="7" t="s">
        <v>75</v>
      </c>
      <c r="AH383" s="7" t="s">
        <v>201</v>
      </c>
      <c r="AI383" s="7" t="s">
        <v>291</v>
      </c>
      <c r="AJ383" s="7" t="s">
        <v>172</v>
      </c>
      <c r="AK383" s="7" t="s">
        <v>2577</v>
      </c>
      <c r="AL383" s="7" t="s">
        <v>857</v>
      </c>
      <c r="AM383" s="7" t="s">
        <v>237</v>
      </c>
      <c r="AN383" s="7" t="s">
        <v>1391</v>
      </c>
      <c r="AO383" s="7" t="s">
        <v>590</v>
      </c>
      <c r="AP383" s="7"/>
      <c r="AQ383" s="7"/>
      <c r="AR383" s="7" t="s">
        <v>2111</v>
      </c>
      <c r="AS383" s="7" t="s">
        <v>83</v>
      </c>
      <c r="AT383" s="7" t="s">
        <v>2578</v>
      </c>
      <c r="AU383" s="7" t="s">
        <v>152</v>
      </c>
      <c r="AV383" s="7" t="s">
        <v>2579</v>
      </c>
      <c r="AW383" s="7" t="s">
        <v>110</v>
      </c>
      <c r="AX383" s="7" t="s">
        <v>73</v>
      </c>
      <c r="AY383" s="7" t="s">
        <v>73</v>
      </c>
      <c r="AZ383" s="7" t="s">
        <v>1421</v>
      </c>
      <c r="BA383" s="7"/>
      <c r="BB383" s="7" t="s">
        <v>2580</v>
      </c>
      <c r="BC383" s="7"/>
      <c r="BD383" s="7" t="s">
        <v>2581</v>
      </c>
      <c r="BE383" s="7" t="s">
        <v>2582</v>
      </c>
      <c r="BF383" s="7" t="s">
        <v>2583</v>
      </c>
      <c r="BG383" s="7" t="s">
        <v>2584</v>
      </c>
      <c r="BH383" s="7"/>
      <c r="BI383" s="7" t="s">
        <v>2585</v>
      </c>
      <c r="BJ383" s="7"/>
      <c r="BK383" s="7" t="s">
        <v>2586</v>
      </c>
      <c r="BL383" s="7" t="s">
        <v>98</v>
      </c>
      <c r="BM383" s="7"/>
      <c r="BN383" s="7" t="s">
        <v>71</v>
      </c>
      <c r="BO383" s="7" t="s">
        <v>71</v>
      </c>
      <c r="BP383" s="7"/>
      <c r="BQ383" s="7"/>
      <c r="BR383" s="7"/>
      <c r="BS383" s="7"/>
      <c r="BT383" s="7"/>
      <c r="BU383" s="7" t="s">
        <v>2573</v>
      </c>
      <c r="BV383" s="7" t="s">
        <v>99</v>
      </c>
      <c r="BW383" s="7" t="s">
        <v>71</v>
      </c>
      <c r="BX383" s="7"/>
      <c r="BY383" s="7"/>
      <c r="BZ383" s="7"/>
      <c r="CA383" s="7"/>
      <c r="CB383" s="7"/>
      <c r="CC383" s="7" t="s">
        <v>2587</v>
      </c>
      <c r="CD383" s="7"/>
      <c r="CE383" s="7" t="s">
        <v>2588</v>
      </c>
      <c r="CF383" s="7" t="s">
        <v>2589</v>
      </c>
    </row>
    <row r="384" spans="1:84" s="8" customFormat="1" ht="39.75" customHeight="1">
      <c r="A384" s="7" t="s">
        <v>2628</v>
      </c>
      <c r="B384" s="7" t="s">
        <v>1061</v>
      </c>
      <c r="C384" s="7" t="s">
        <v>2611</v>
      </c>
      <c r="D384" s="7"/>
      <c r="E384" s="7" t="s">
        <v>2612</v>
      </c>
      <c r="F384" s="7" t="s">
        <v>103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 t="s">
        <v>71</v>
      </c>
      <c r="AC384" s="7" t="s">
        <v>2300</v>
      </c>
      <c r="AD384" s="7" t="s">
        <v>73</v>
      </c>
      <c r="AE384" s="7" t="s">
        <v>2613</v>
      </c>
      <c r="AF384" s="7" t="s">
        <v>2614</v>
      </c>
      <c r="AG384" s="7" t="s">
        <v>75</v>
      </c>
      <c r="AH384" s="7" t="s">
        <v>201</v>
      </c>
      <c r="AI384" s="7" t="s">
        <v>291</v>
      </c>
      <c r="AJ384" s="7" t="s">
        <v>78</v>
      </c>
      <c r="AK384" s="7" t="s">
        <v>2615</v>
      </c>
      <c r="AL384" s="7"/>
      <c r="AM384" s="7" t="s">
        <v>2616</v>
      </c>
      <c r="AN384" s="7"/>
      <c r="AO384" s="7" t="s">
        <v>2617</v>
      </c>
      <c r="AP384" s="7" t="s">
        <v>2298</v>
      </c>
      <c r="AQ384" s="7" t="s">
        <v>2298</v>
      </c>
      <c r="AR384" s="7" t="s">
        <v>2618</v>
      </c>
      <c r="AS384" s="7" t="s">
        <v>83</v>
      </c>
      <c r="AT384" s="7" t="s">
        <v>2619</v>
      </c>
      <c r="AU384" s="7" t="s">
        <v>1055</v>
      </c>
      <c r="AV384" s="7" t="s">
        <v>2378</v>
      </c>
      <c r="AW384" s="7" t="s">
        <v>177</v>
      </c>
      <c r="AX384" s="7"/>
      <c r="AY384" s="7"/>
      <c r="AZ384" s="7" t="s">
        <v>2620</v>
      </c>
      <c r="BA384" s="7"/>
      <c r="BB384" s="7" t="s">
        <v>2621</v>
      </c>
      <c r="BC384" s="7"/>
      <c r="BD384" s="7" t="s">
        <v>2622</v>
      </c>
      <c r="BE384" s="7" t="s">
        <v>2623</v>
      </c>
      <c r="BF384" s="7" t="s">
        <v>2624</v>
      </c>
      <c r="BG384" s="7" t="s">
        <v>1478</v>
      </c>
      <c r="BH384" s="7"/>
      <c r="BI384" s="7" t="s">
        <v>2625</v>
      </c>
      <c r="BJ384" s="7" t="s">
        <v>2626</v>
      </c>
      <c r="BK384" s="7" t="s">
        <v>2627</v>
      </c>
      <c r="BL384" s="7" t="s">
        <v>143</v>
      </c>
      <c r="BM384" s="7"/>
      <c r="BN384" s="7" t="s">
        <v>71</v>
      </c>
      <c r="BO384" s="7" t="s">
        <v>71</v>
      </c>
      <c r="BP384" s="7"/>
      <c r="BQ384" s="7"/>
      <c r="BR384" s="7"/>
      <c r="BS384" s="7"/>
      <c r="BT384" s="7"/>
      <c r="BU384" s="7" t="s">
        <v>2611</v>
      </c>
      <c r="BV384" s="7" t="s">
        <v>99</v>
      </c>
      <c r="BW384" s="7" t="s">
        <v>71</v>
      </c>
      <c r="BX384" s="7"/>
      <c r="BY384" s="7"/>
      <c r="BZ384" s="7"/>
      <c r="CA384" s="7"/>
      <c r="CB384" s="7"/>
      <c r="CC384" s="7" t="s">
        <v>2620</v>
      </c>
      <c r="CD384" s="7"/>
      <c r="CE384" s="7" t="s">
        <v>2621</v>
      </c>
      <c r="CF384" s="7"/>
    </row>
    <row r="385" spans="1:115" s="6" customFormat="1" ht="28.5" customHeight="1" thickBot="1">
      <c r="A385" s="1" t="s">
        <v>0</v>
      </c>
      <c r="B385" s="1" t="s">
        <v>1</v>
      </c>
      <c r="C385" s="1" t="s">
        <v>2</v>
      </c>
      <c r="D385" s="1" t="s">
        <v>3</v>
      </c>
      <c r="E385" s="1" t="s">
        <v>4</v>
      </c>
      <c r="F385" s="2"/>
      <c r="G385" s="2"/>
      <c r="H385" s="3" t="s">
        <v>5</v>
      </c>
      <c r="I385" s="3" t="s">
        <v>6</v>
      </c>
      <c r="J385" s="3" t="s">
        <v>7</v>
      </c>
      <c r="K385" s="2"/>
      <c r="L385" s="2"/>
      <c r="M385" s="2"/>
      <c r="N385" s="2"/>
      <c r="O385" s="2"/>
      <c r="P385" s="2"/>
      <c r="Q385" s="4" t="s">
        <v>8</v>
      </c>
      <c r="R385" s="2"/>
      <c r="S385" s="4" t="s">
        <v>9</v>
      </c>
      <c r="T385" s="2"/>
      <c r="U385" s="2"/>
      <c r="V385" s="2"/>
      <c r="W385" s="5" t="s">
        <v>10</v>
      </c>
      <c r="X385" s="5" t="s">
        <v>11</v>
      </c>
      <c r="Y385" s="1"/>
      <c r="Z385" s="1" t="s">
        <v>12</v>
      </c>
      <c r="AA385" s="1" t="s">
        <v>13</v>
      </c>
      <c r="AB385" s="1" t="s">
        <v>14</v>
      </c>
      <c r="AC385" s="1" t="s">
        <v>15</v>
      </c>
      <c r="AD385" s="1" t="s">
        <v>16</v>
      </c>
      <c r="AE385" s="1" t="s">
        <v>17</v>
      </c>
      <c r="AF385" s="1" t="s">
        <v>18</v>
      </c>
      <c r="AG385" s="1" t="s">
        <v>19</v>
      </c>
      <c r="AH385" s="1" t="s">
        <v>20</v>
      </c>
      <c r="AI385" s="1" t="s">
        <v>21</v>
      </c>
      <c r="AJ385" s="1" t="s">
        <v>22</v>
      </c>
      <c r="AK385" s="1" t="s">
        <v>23</v>
      </c>
      <c r="AL385" s="1" t="s">
        <v>24</v>
      </c>
      <c r="AM385" s="1" t="s">
        <v>25</v>
      </c>
      <c r="AN385" s="1" t="s">
        <v>26</v>
      </c>
      <c r="AO385" s="1" t="s">
        <v>27</v>
      </c>
      <c r="AP385" s="1" t="s">
        <v>28</v>
      </c>
      <c r="AQ385" s="1" t="s">
        <v>29</v>
      </c>
      <c r="AR385" s="1" t="s">
        <v>30</v>
      </c>
      <c r="AS385" s="1" t="s">
        <v>31</v>
      </c>
      <c r="AT385" s="1" t="s">
        <v>32</v>
      </c>
      <c r="AU385" s="1" t="s">
        <v>33</v>
      </c>
      <c r="AV385" s="1" t="s">
        <v>34</v>
      </c>
      <c r="AW385" s="1" t="s">
        <v>35</v>
      </c>
      <c r="AX385" s="1" t="s">
        <v>36</v>
      </c>
      <c r="AY385" s="1" t="s">
        <v>37</v>
      </c>
      <c r="AZ385" s="1" t="s">
        <v>38</v>
      </c>
      <c r="BA385" s="1" t="s">
        <v>39</v>
      </c>
      <c r="BB385" s="1" t="s">
        <v>40</v>
      </c>
      <c r="BC385" s="1" t="s">
        <v>41</v>
      </c>
      <c r="BD385" s="1" t="s">
        <v>42</v>
      </c>
      <c r="BE385" s="1" t="s">
        <v>43</v>
      </c>
      <c r="BF385" s="1" t="s">
        <v>44</v>
      </c>
      <c r="BG385" s="1" t="s">
        <v>45</v>
      </c>
      <c r="BH385" s="1" t="s">
        <v>46</v>
      </c>
      <c r="BI385" s="1" t="s">
        <v>47</v>
      </c>
      <c r="BJ385" s="1" t="s">
        <v>48</v>
      </c>
      <c r="BK385" s="1" t="s">
        <v>49</v>
      </c>
      <c r="BL385" s="1" t="s">
        <v>50</v>
      </c>
      <c r="BM385" s="1" t="s">
        <v>51</v>
      </c>
      <c r="BN385" s="1" t="s">
        <v>52</v>
      </c>
      <c r="BO385" s="1" t="s">
        <v>53</v>
      </c>
      <c r="BP385" s="1" t="s">
        <v>54</v>
      </c>
      <c r="BQ385" s="1" t="s">
        <v>55</v>
      </c>
      <c r="BR385" s="1" t="s">
        <v>56</v>
      </c>
      <c r="BS385" s="1" t="s">
        <v>57</v>
      </c>
      <c r="BT385" s="1" t="s">
        <v>58</v>
      </c>
      <c r="BU385" s="1" t="s">
        <v>59</v>
      </c>
      <c r="BV385" s="1" t="s">
        <v>60</v>
      </c>
      <c r="BW385" s="1" t="s">
        <v>61</v>
      </c>
      <c r="BX385" s="1" t="s">
        <v>62</v>
      </c>
      <c r="BY385" s="1" t="s">
        <v>63</v>
      </c>
      <c r="BZ385" s="1" t="s">
        <v>64</v>
      </c>
    </row>
    <row r="386" spans="1:115" s="6" customFormat="1" ht="35.25" customHeight="1">
      <c r="A386" s="10" t="s">
        <v>2629</v>
      </c>
      <c r="B386" s="10" t="s">
        <v>66</v>
      </c>
      <c r="C386" s="10" t="s">
        <v>2630</v>
      </c>
      <c r="D386" s="10" t="s">
        <v>2631</v>
      </c>
      <c r="E386" s="10" t="s">
        <v>2632</v>
      </c>
      <c r="F386" s="10"/>
      <c r="G386" s="10"/>
      <c r="H386" s="10" t="s">
        <v>103</v>
      </c>
      <c r="I386" s="10"/>
      <c r="J386" s="10"/>
      <c r="K386" s="10"/>
      <c r="L386" s="10"/>
      <c r="M386" s="10"/>
      <c r="N386" s="10"/>
      <c r="O386" s="10"/>
      <c r="P386" s="10"/>
      <c r="Q386" s="10">
        <f>SUM(I386:J386)/2</f>
        <v>0</v>
      </c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 t="s">
        <v>71</v>
      </c>
      <c r="BH386" s="10" t="s">
        <v>2633</v>
      </c>
      <c r="BI386" s="10" t="s">
        <v>73</v>
      </c>
      <c r="BJ386" s="10"/>
      <c r="BK386" s="10" t="s">
        <v>2634</v>
      </c>
      <c r="BL386" s="10" t="s">
        <v>75</v>
      </c>
      <c r="BM386" s="10" t="s">
        <v>76</v>
      </c>
      <c r="BN386" s="10" t="s">
        <v>77</v>
      </c>
      <c r="BO386" s="10" t="s">
        <v>78</v>
      </c>
      <c r="BP386" s="10" t="s">
        <v>2635</v>
      </c>
      <c r="BQ386" s="10"/>
      <c r="BR386" s="10" t="s">
        <v>81</v>
      </c>
      <c r="BS386" s="10"/>
      <c r="BT386" s="10" t="s">
        <v>81</v>
      </c>
      <c r="BU386" s="10"/>
      <c r="BV386" s="10"/>
      <c r="BW386" s="10" t="s">
        <v>2636</v>
      </c>
      <c r="BX386" s="10" t="s">
        <v>83</v>
      </c>
      <c r="BY386" s="10" t="s">
        <v>2637</v>
      </c>
      <c r="BZ386" s="10" t="s">
        <v>152</v>
      </c>
      <c r="CA386" s="10" t="s">
        <v>2638</v>
      </c>
      <c r="CB386" s="10" t="s">
        <v>110</v>
      </c>
      <c r="CC386" s="10"/>
      <c r="CD386" s="10"/>
      <c r="CE386" s="10" t="s">
        <v>2639</v>
      </c>
      <c r="CF386" s="10"/>
      <c r="CG386" s="10" t="s">
        <v>2640</v>
      </c>
      <c r="CH386" s="10"/>
      <c r="CI386" s="10" t="s">
        <v>2641</v>
      </c>
      <c r="CJ386" s="10" t="s">
        <v>2642</v>
      </c>
      <c r="CK386" s="10" t="s">
        <v>2643</v>
      </c>
      <c r="CL386" s="10" t="s">
        <v>2644</v>
      </c>
      <c r="CM386" s="10"/>
      <c r="CN386" s="10" t="s">
        <v>2645</v>
      </c>
      <c r="CO386" s="10"/>
      <c r="CP386" s="10" t="s">
        <v>2646</v>
      </c>
      <c r="CQ386" s="10" t="s">
        <v>1734</v>
      </c>
      <c r="CR386" s="10"/>
      <c r="CS386" s="10" t="s">
        <v>71</v>
      </c>
      <c r="CT386" s="10" t="s">
        <v>71</v>
      </c>
      <c r="CU386" s="10"/>
      <c r="CV386" s="10"/>
      <c r="CW386" s="10"/>
      <c r="CX386" s="10"/>
      <c r="CY386" s="10"/>
      <c r="CZ386" s="10" t="s">
        <v>2631</v>
      </c>
      <c r="DA386" s="10" t="s">
        <v>99</v>
      </c>
      <c r="DB386" s="10" t="s">
        <v>71</v>
      </c>
      <c r="DC386" s="10"/>
      <c r="DD386" s="10"/>
      <c r="DE386" s="10"/>
      <c r="DF386" s="10"/>
      <c r="DG386" s="10"/>
      <c r="DH386" s="10" t="s">
        <v>2639</v>
      </c>
      <c r="DI386" s="10"/>
      <c r="DJ386" s="10" t="s">
        <v>2640</v>
      </c>
      <c r="DK386" s="10"/>
    </row>
    <row r="387" spans="1:115" s="6" customFormat="1" ht="35.25" customHeight="1">
      <c r="A387" s="10" t="s">
        <v>2629</v>
      </c>
      <c r="B387" s="10" t="s">
        <v>66</v>
      </c>
      <c r="C387" s="10" t="s">
        <v>2647</v>
      </c>
      <c r="D387" s="10" t="s">
        <v>2648</v>
      </c>
      <c r="E387" s="10" t="s">
        <v>2649</v>
      </c>
      <c r="F387" s="10"/>
      <c r="G387" s="10"/>
      <c r="H387" s="10" t="s">
        <v>70</v>
      </c>
      <c r="I387" s="10">
        <v>70</v>
      </c>
      <c r="J387" s="10">
        <v>76</v>
      </c>
      <c r="K387" s="10"/>
      <c r="L387" s="10"/>
      <c r="M387" s="10"/>
      <c r="N387" s="10"/>
      <c r="O387" s="10"/>
      <c r="P387" s="10"/>
      <c r="Q387" s="10">
        <f>SUM(I387:J387)/2</f>
        <v>73</v>
      </c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 t="s">
        <v>104</v>
      </c>
      <c r="BH387" s="10" t="s">
        <v>2633</v>
      </c>
      <c r="BI387" s="10" t="s">
        <v>73</v>
      </c>
      <c r="BJ387" s="10"/>
      <c r="BK387" s="10" t="s">
        <v>1709</v>
      </c>
      <c r="BL387" s="10" t="s">
        <v>106</v>
      </c>
      <c r="BM387" s="10" t="s">
        <v>76</v>
      </c>
      <c r="BN387" s="10" t="s">
        <v>159</v>
      </c>
      <c r="BO387" s="10" t="s">
        <v>2650</v>
      </c>
      <c r="BP387" s="10" t="s">
        <v>2651</v>
      </c>
      <c r="BQ387" s="10"/>
      <c r="BR387" s="10" t="s">
        <v>293</v>
      </c>
      <c r="BS387" s="10"/>
      <c r="BT387" s="10" t="s">
        <v>293</v>
      </c>
      <c r="BU387" s="10"/>
      <c r="BV387" s="10"/>
      <c r="BW387" s="10" t="s">
        <v>2652</v>
      </c>
      <c r="BX387" s="10" t="s">
        <v>110</v>
      </c>
      <c r="BY387" s="10" t="s">
        <v>2653</v>
      </c>
      <c r="BZ387" s="10" t="s">
        <v>390</v>
      </c>
      <c r="CA387" s="10" t="s">
        <v>2654</v>
      </c>
      <c r="CB387" s="10" t="s">
        <v>83</v>
      </c>
      <c r="CC387" s="10"/>
      <c r="CD387" s="10"/>
      <c r="CE387" s="10" t="s">
        <v>2655</v>
      </c>
      <c r="CF387" s="10"/>
      <c r="CG387" s="10" t="s">
        <v>2656</v>
      </c>
      <c r="CH387" s="10"/>
      <c r="CI387" s="10" t="s">
        <v>2657</v>
      </c>
      <c r="CJ387" s="10" t="s">
        <v>2658</v>
      </c>
      <c r="CK387" s="10" t="s">
        <v>2659</v>
      </c>
      <c r="CL387" s="10" t="s">
        <v>2660</v>
      </c>
      <c r="CM387" s="10"/>
      <c r="CN387" s="10" t="s">
        <v>2661</v>
      </c>
      <c r="CO387" s="10"/>
      <c r="CP387" s="10" t="s">
        <v>2662</v>
      </c>
      <c r="CQ387" s="10" t="s">
        <v>2606</v>
      </c>
      <c r="CR387" s="10"/>
      <c r="CS387" s="10" t="s">
        <v>71</v>
      </c>
      <c r="CT387" s="10" t="s">
        <v>71</v>
      </c>
      <c r="CU387" s="10"/>
      <c r="CV387" s="10"/>
      <c r="CW387" s="10"/>
      <c r="CX387" s="10"/>
      <c r="CY387" s="10"/>
      <c r="CZ387" s="10" t="s">
        <v>2648</v>
      </c>
      <c r="DA387" s="10" t="s">
        <v>99</v>
      </c>
      <c r="DB387" s="10" t="s">
        <v>71</v>
      </c>
      <c r="DC387" s="10"/>
      <c r="DD387" s="10"/>
      <c r="DE387" s="10"/>
      <c r="DF387" s="10"/>
      <c r="DG387" s="10"/>
      <c r="DH387" s="10" t="s">
        <v>2655</v>
      </c>
      <c r="DI387" s="10"/>
      <c r="DJ387" s="10" t="s">
        <v>2656</v>
      </c>
      <c r="DK387" s="10"/>
    </row>
    <row r="388" spans="1:115" s="35" customFormat="1" ht="1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</row>
    <row r="389" spans="1:115" s="6" customFormat="1" ht="35.25" customHeight="1">
      <c r="A389" s="10" t="s">
        <v>2629</v>
      </c>
      <c r="B389" s="10" t="s">
        <v>525</v>
      </c>
      <c r="C389" s="10" t="s">
        <v>2663</v>
      </c>
      <c r="D389" s="10" t="s">
        <v>2664</v>
      </c>
      <c r="E389" s="10" t="s">
        <v>2665</v>
      </c>
      <c r="F389" s="10"/>
      <c r="G389" s="10"/>
      <c r="H389" s="10" t="s">
        <v>195</v>
      </c>
      <c r="I389" s="10">
        <v>72</v>
      </c>
      <c r="J389" s="10">
        <v>64</v>
      </c>
      <c r="K389" s="10"/>
      <c r="L389" s="10"/>
      <c r="M389" s="10"/>
      <c r="N389" s="10"/>
      <c r="O389" s="10"/>
      <c r="P389" s="10"/>
      <c r="Q389" s="10">
        <f t="shared" ref="Q389:Q391" si="32">SUM(I389:J389)/2</f>
        <v>68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 t="s">
        <v>71</v>
      </c>
      <c r="BH389" s="10" t="s">
        <v>2633</v>
      </c>
      <c r="BI389" s="10" t="s">
        <v>73</v>
      </c>
      <c r="BJ389" s="10"/>
      <c r="BK389" s="10" t="s">
        <v>74</v>
      </c>
      <c r="BL389" s="10" t="s">
        <v>75</v>
      </c>
      <c r="BM389" s="10" t="s">
        <v>201</v>
      </c>
      <c r="BN389" s="10" t="s">
        <v>77</v>
      </c>
      <c r="BO389" s="10" t="s">
        <v>78</v>
      </c>
      <c r="BP389" s="10" t="s">
        <v>148</v>
      </c>
      <c r="BQ389" s="10"/>
      <c r="BR389" s="10"/>
      <c r="BS389" s="10"/>
      <c r="BT389" s="10" t="s">
        <v>745</v>
      </c>
      <c r="BU389" s="10"/>
      <c r="BV389" s="10"/>
      <c r="BW389" s="10" t="s">
        <v>727</v>
      </c>
      <c r="BX389" s="10" t="s">
        <v>110</v>
      </c>
      <c r="BY389" s="10" t="s">
        <v>2666</v>
      </c>
      <c r="BZ389" s="10" t="s">
        <v>166</v>
      </c>
      <c r="CA389" s="10" t="s">
        <v>2667</v>
      </c>
      <c r="CB389" s="10" t="s">
        <v>177</v>
      </c>
      <c r="CC389" s="10"/>
      <c r="CD389" s="10"/>
      <c r="CE389" s="10"/>
      <c r="CF389" s="10"/>
      <c r="CG389" s="10" t="s">
        <v>2668</v>
      </c>
      <c r="CH389" s="10"/>
      <c r="CI389" s="10" t="s">
        <v>2669</v>
      </c>
      <c r="CJ389" s="10" t="s">
        <v>2670</v>
      </c>
      <c r="CK389" s="10" t="s">
        <v>2671</v>
      </c>
      <c r="CL389" s="10" t="s">
        <v>2672</v>
      </c>
      <c r="CM389" s="10"/>
      <c r="CN389" s="10" t="s">
        <v>2673</v>
      </c>
      <c r="CO389" s="10" t="s">
        <v>2674</v>
      </c>
      <c r="CP389" s="10" t="s">
        <v>2675</v>
      </c>
      <c r="CQ389" s="10" t="s">
        <v>566</v>
      </c>
      <c r="CR389" s="10"/>
      <c r="CS389" s="10" t="s">
        <v>71</v>
      </c>
      <c r="CT389" s="10" t="s">
        <v>71</v>
      </c>
      <c r="CU389" s="10"/>
      <c r="CV389" s="10"/>
      <c r="CW389" s="10"/>
      <c r="CX389" s="10"/>
      <c r="CY389" s="10"/>
      <c r="CZ389" s="10" t="s">
        <v>2664</v>
      </c>
      <c r="DA389" s="10" t="s">
        <v>99</v>
      </c>
      <c r="DB389" s="10" t="s">
        <v>71</v>
      </c>
      <c r="DC389" s="10"/>
      <c r="DD389" s="10"/>
      <c r="DE389" s="10"/>
      <c r="DF389" s="10"/>
      <c r="DG389" s="10"/>
      <c r="DH389" s="10"/>
      <c r="DI389" s="10"/>
      <c r="DJ389" s="10" t="s">
        <v>2668</v>
      </c>
      <c r="DK389" s="10"/>
    </row>
    <row r="390" spans="1:115" s="6" customFormat="1" ht="35.25" customHeight="1">
      <c r="A390" s="10" t="s">
        <v>2629</v>
      </c>
      <c r="B390" s="10" t="s">
        <v>525</v>
      </c>
      <c r="C390" s="10" t="s">
        <v>2676</v>
      </c>
      <c r="D390" s="10" t="s">
        <v>2677</v>
      </c>
      <c r="E390" s="10" t="s">
        <v>2678</v>
      </c>
      <c r="F390" s="10"/>
      <c r="G390" s="10"/>
      <c r="H390" s="10" t="s">
        <v>70</v>
      </c>
      <c r="I390" s="10">
        <v>74</v>
      </c>
      <c r="J390" s="10">
        <v>70</v>
      </c>
      <c r="K390" s="10"/>
      <c r="L390" s="10"/>
      <c r="M390" s="10"/>
      <c r="N390" s="10"/>
      <c r="O390" s="10"/>
      <c r="P390" s="10"/>
      <c r="Q390" s="10">
        <f t="shared" si="32"/>
        <v>72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 t="s">
        <v>71</v>
      </c>
      <c r="BH390" s="10" t="s">
        <v>2633</v>
      </c>
      <c r="BI390" s="10" t="s">
        <v>73</v>
      </c>
      <c r="BJ390" s="10"/>
      <c r="BK390" s="10" t="s">
        <v>2076</v>
      </c>
      <c r="BL390" s="10" t="s">
        <v>75</v>
      </c>
      <c r="BM390" s="10" t="s">
        <v>201</v>
      </c>
      <c r="BN390" s="10" t="s">
        <v>77</v>
      </c>
      <c r="BO390" s="10" t="s">
        <v>78</v>
      </c>
      <c r="BP390" s="10"/>
      <c r="BQ390" s="10"/>
      <c r="BR390" s="10" t="s">
        <v>185</v>
      </c>
      <c r="BS390" s="10"/>
      <c r="BT390" s="10"/>
      <c r="BU390" s="10"/>
      <c r="BV390" s="10"/>
      <c r="BW390" s="10" t="s">
        <v>1710</v>
      </c>
      <c r="BX390" s="10" t="s">
        <v>110</v>
      </c>
      <c r="BY390" s="10" t="s">
        <v>2679</v>
      </c>
      <c r="BZ390" s="10" t="s">
        <v>2680</v>
      </c>
      <c r="CA390" s="10" t="s">
        <v>2681</v>
      </c>
      <c r="CB390" s="10" t="s">
        <v>177</v>
      </c>
      <c r="CC390" s="10"/>
      <c r="CD390" s="10"/>
      <c r="CE390" s="10"/>
      <c r="CF390" s="10"/>
      <c r="CG390" s="10" t="s">
        <v>2668</v>
      </c>
      <c r="CH390" s="10"/>
      <c r="CI390" s="10" t="s">
        <v>2669</v>
      </c>
      <c r="CJ390" s="10" t="s">
        <v>2670</v>
      </c>
      <c r="CK390" s="10" t="s">
        <v>2671</v>
      </c>
      <c r="CL390" s="10" t="s">
        <v>2672</v>
      </c>
      <c r="CM390" s="10"/>
      <c r="CN390" s="10" t="s">
        <v>2673</v>
      </c>
      <c r="CO390" s="10" t="s">
        <v>2674</v>
      </c>
      <c r="CP390" s="10" t="s">
        <v>2675</v>
      </c>
      <c r="CQ390" s="10" t="s">
        <v>566</v>
      </c>
      <c r="CR390" s="10"/>
      <c r="CS390" s="10" t="s">
        <v>71</v>
      </c>
      <c r="CT390" s="10" t="s">
        <v>71</v>
      </c>
      <c r="CU390" s="10"/>
      <c r="CV390" s="10"/>
      <c r="CW390" s="10"/>
      <c r="CX390" s="10"/>
      <c r="CY390" s="10"/>
      <c r="CZ390" s="10" t="s">
        <v>2677</v>
      </c>
      <c r="DA390" s="10" t="s">
        <v>99</v>
      </c>
      <c r="DB390" s="10" t="s">
        <v>71</v>
      </c>
      <c r="DC390" s="10"/>
      <c r="DD390" s="10"/>
      <c r="DE390" s="10"/>
      <c r="DF390" s="10"/>
      <c r="DG390" s="10"/>
      <c r="DH390" s="10"/>
      <c r="DI390" s="10"/>
      <c r="DJ390" s="10" t="s">
        <v>2668</v>
      </c>
      <c r="DK390" s="10"/>
    </row>
    <row r="391" spans="1:115" s="6" customFormat="1" ht="35.25" customHeight="1">
      <c r="A391" s="10" t="s">
        <v>2629</v>
      </c>
      <c r="B391" s="10" t="s">
        <v>525</v>
      </c>
      <c r="C391" s="10" t="s">
        <v>2682</v>
      </c>
      <c r="D391" s="10" t="s">
        <v>2683</v>
      </c>
      <c r="E391" s="10" t="s">
        <v>2684</v>
      </c>
      <c r="F391" s="10"/>
      <c r="G391" s="10"/>
      <c r="H391" s="10" t="s">
        <v>70</v>
      </c>
      <c r="I391" s="10">
        <v>70</v>
      </c>
      <c r="J391" s="10">
        <v>70</v>
      </c>
      <c r="K391" s="10"/>
      <c r="L391" s="10"/>
      <c r="M391" s="10"/>
      <c r="N391" s="10"/>
      <c r="O391" s="10"/>
      <c r="P391" s="10"/>
      <c r="Q391" s="10">
        <f t="shared" si="32"/>
        <v>70</v>
      </c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 t="s">
        <v>71</v>
      </c>
      <c r="BH391" s="10" t="s">
        <v>2633</v>
      </c>
      <c r="BI391" s="10" t="s">
        <v>73</v>
      </c>
      <c r="BJ391" s="10"/>
      <c r="BK391" s="10" t="s">
        <v>2685</v>
      </c>
      <c r="BL391" s="10" t="s">
        <v>75</v>
      </c>
      <c r="BM391" s="10" t="s">
        <v>201</v>
      </c>
      <c r="BN391" s="10" t="s">
        <v>159</v>
      </c>
      <c r="BO391" s="10" t="s">
        <v>147</v>
      </c>
      <c r="BP391" s="10" t="s">
        <v>2686</v>
      </c>
      <c r="BQ391" s="10" t="s">
        <v>1152</v>
      </c>
      <c r="BR391" s="10" t="s">
        <v>226</v>
      </c>
      <c r="BS391" s="10" t="s">
        <v>712</v>
      </c>
      <c r="BT391" s="10" t="s">
        <v>226</v>
      </c>
      <c r="BU391" s="10"/>
      <c r="BV391" s="10"/>
      <c r="BW391" s="10" t="s">
        <v>2687</v>
      </c>
      <c r="BX391" s="10" t="s">
        <v>110</v>
      </c>
      <c r="BY391" s="10" t="s">
        <v>2688</v>
      </c>
      <c r="BZ391" s="10" t="s">
        <v>2689</v>
      </c>
      <c r="CA391" s="10" t="s">
        <v>2667</v>
      </c>
      <c r="CB391" s="10" t="s">
        <v>177</v>
      </c>
      <c r="CC391" s="10"/>
      <c r="CD391" s="10"/>
      <c r="CE391" s="10"/>
      <c r="CF391" s="10"/>
      <c r="CG391" s="10" t="s">
        <v>2668</v>
      </c>
      <c r="CH391" s="10"/>
      <c r="CI391" s="10" t="s">
        <v>2669</v>
      </c>
      <c r="CJ391" s="10" t="s">
        <v>2670</v>
      </c>
      <c r="CK391" s="10" t="s">
        <v>2671</v>
      </c>
      <c r="CL391" s="10" t="s">
        <v>2672</v>
      </c>
      <c r="CM391" s="10"/>
      <c r="CN391" s="10" t="s">
        <v>2673</v>
      </c>
      <c r="CO391" s="10" t="s">
        <v>2674</v>
      </c>
      <c r="CP391" s="10" t="s">
        <v>2675</v>
      </c>
      <c r="CQ391" s="10" t="s">
        <v>566</v>
      </c>
      <c r="CR391" s="10"/>
      <c r="CS391" s="10" t="s">
        <v>71</v>
      </c>
      <c r="CT391" s="10" t="s">
        <v>71</v>
      </c>
      <c r="CU391" s="10"/>
      <c r="CV391" s="10"/>
      <c r="CW391" s="10"/>
      <c r="CX391" s="10"/>
      <c r="CY391" s="10"/>
      <c r="CZ391" s="10" t="s">
        <v>2683</v>
      </c>
      <c r="DA391" s="10" t="s">
        <v>99</v>
      </c>
      <c r="DB391" s="10" t="s">
        <v>71</v>
      </c>
      <c r="DC391" s="10"/>
      <c r="DD391" s="10"/>
      <c r="DE391" s="10"/>
      <c r="DF391" s="10"/>
      <c r="DG391" s="10"/>
      <c r="DH391" s="10"/>
      <c r="DI391" s="10"/>
      <c r="DJ391" s="10" t="s">
        <v>2668</v>
      </c>
      <c r="DK391" s="10"/>
    </row>
    <row r="392" spans="1:115" s="35" customFormat="1" ht="1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</row>
    <row r="393" spans="1:115" s="6" customFormat="1" ht="35.25" customHeight="1">
      <c r="A393" s="10" t="s">
        <v>2629</v>
      </c>
      <c r="B393" s="10" t="s">
        <v>196</v>
      </c>
      <c r="C393" s="10" t="s">
        <v>2690</v>
      </c>
      <c r="D393" s="10" t="s">
        <v>2691</v>
      </c>
      <c r="E393" s="10" t="s">
        <v>2692</v>
      </c>
      <c r="F393" s="10"/>
      <c r="G393" s="10"/>
      <c r="H393" s="10" t="s">
        <v>70</v>
      </c>
      <c r="I393" s="10">
        <v>78</v>
      </c>
      <c r="J393" s="10">
        <v>74</v>
      </c>
      <c r="K393" s="10"/>
      <c r="L393" s="10"/>
      <c r="M393" s="10"/>
      <c r="N393" s="10"/>
      <c r="O393" s="10"/>
      <c r="P393" s="10"/>
      <c r="Q393" s="10">
        <f>SUM(I393:J393)/2</f>
        <v>76</v>
      </c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 t="s">
        <v>71</v>
      </c>
      <c r="BH393" s="10" t="s">
        <v>2633</v>
      </c>
      <c r="BI393" s="10" t="s">
        <v>73</v>
      </c>
      <c r="BJ393" s="10" t="s">
        <v>2693</v>
      </c>
      <c r="BK393" s="10" t="s">
        <v>2694</v>
      </c>
      <c r="BL393" s="10" t="s">
        <v>75</v>
      </c>
      <c r="BM393" s="10" t="s">
        <v>201</v>
      </c>
      <c r="BN393" s="10" t="s">
        <v>77</v>
      </c>
      <c r="BO393" s="10" t="s">
        <v>78</v>
      </c>
      <c r="BP393" s="10" t="s">
        <v>2695</v>
      </c>
      <c r="BQ393" s="10" t="s">
        <v>2696</v>
      </c>
      <c r="BR393" s="10" t="s">
        <v>226</v>
      </c>
      <c r="BS393" s="10"/>
      <c r="BT393" s="10" t="s">
        <v>226</v>
      </c>
      <c r="BU393" s="10"/>
      <c r="BV393" s="10"/>
      <c r="BW393" s="10" t="s">
        <v>1369</v>
      </c>
      <c r="BX393" s="10" t="s">
        <v>110</v>
      </c>
      <c r="BY393" s="10" t="s">
        <v>2697</v>
      </c>
      <c r="BZ393" s="10" t="s">
        <v>2698</v>
      </c>
      <c r="CA393" s="10" t="s">
        <v>2699</v>
      </c>
      <c r="CB393" s="10" t="s">
        <v>83</v>
      </c>
      <c r="CC393" s="10"/>
      <c r="CD393" s="10"/>
      <c r="CE393" s="10"/>
      <c r="CF393" s="10"/>
      <c r="CG393" s="10" t="s">
        <v>2668</v>
      </c>
      <c r="CH393" s="10"/>
      <c r="CI393" s="10" t="s">
        <v>2669</v>
      </c>
      <c r="CJ393" s="10" t="s">
        <v>2670</v>
      </c>
      <c r="CK393" s="10" t="s">
        <v>2671</v>
      </c>
      <c r="CL393" s="10" t="s">
        <v>2672</v>
      </c>
      <c r="CM393" s="10"/>
      <c r="CN393" s="10" t="s">
        <v>2673</v>
      </c>
      <c r="CO393" s="10" t="s">
        <v>2674</v>
      </c>
      <c r="CP393" s="10" t="s">
        <v>2675</v>
      </c>
      <c r="CQ393" s="10" t="s">
        <v>1734</v>
      </c>
      <c r="CR393" s="10"/>
      <c r="CS393" s="10" t="s">
        <v>71</v>
      </c>
      <c r="CT393" s="10" t="s">
        <v>71</v>
      </c>
      <c r="CU393" s="10"/>
      <c r="CV393" s="10"/>
      <c r="CW393" s="10"/>
      <c r="CX393" s="10"/>
      <c r="CY393" s="10"/>
      <c r="CZ393" s="10" t="s">
        <v>2691</v>
      </c>
      <c r="DA393" s="10" t="s">
        <v>99</v>
      </c>
      <c r="DB393" s="10" t="s">
        <v>71</v>
      </c>
      <c r="DC393" s="10"/>
      <c r="DD393" s="10"/>
      <c r="DE393" s="10"/>
      <c r="DF393" s="10"/>
      <c r="DG393" s="10"/>
      <c r="DH393" s="10"/>
      <c r="DI393" s="10"/>
      <c r="DJ393" s="10" t="s">
        <v>2668</v>
      </c>
      <c r="DK393" s="10"/>
    </row>
    <row r="394" spans="1:115" s="35" customFormat="1" ht="1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</row>
    <row r="395" spans="1:115" s="6" customFormat="1" ht="35.25" customHeight="1">
      <c r="A395" s="10" t="s">
        <v>2629</v>
      </c>
      <c r="B395" s="10" t="s">
        <v>684</v>
      </c>
      <c r="C395" s="10" t="s">
        <v>2700</v>
      </c>
      <c r="D395" s="10" t="s">
        <v>2701</v>
      </c>
      <c r="E395" s="10" t="s">
        <v>2702</v>
      </c>
      <c r="F395" s="10"/>
      <c r="G395" s="10"/>
      <c r="H395" s="10" t="s">
        <v>70</v>
      </c>
      <c r="I395" s="10">
        <v>82</v>
      </c>
      <c r="J395" s="10">
        <v>78</v>
      </c>
      <c r="K395" s="10"/>
      <c r="L395" s="10"/>
      <c r="M395" s="10"/>
      <c r="N395" s="10"/>
      <c r="O395" s="10"/>
      <c r="P395" s="10"/>
      <c r="Q395" s="10">
        <f>SUM(I395:J395)/2</f>
        <v>80</v>
      </c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 t="s">
        <v>71</v>
      </c>
      <c r="BH395" s="10" t="s">
        <v>2633</v>
      </c>
      <c r="BI395" s="10" t="s">
        <v>73</v>
      </c>
      <c r="BJ395" s="10" t="s">
        <v>2703</v>
      </c>
      <c r="BK395" s="10" t="s">
        <v>2704</v>
      </c>
      <c r="BL395" s="10" t="s">
        <v>75</v>
      </c>
      <c r="BM395" s="10" t="s">
        <v>76</v>
      </c>
      <c r="BN395" s="10" t="s">
        <v>291</v>
      </c>
      <c r="BO395" s="10" t="s">
        <v>147</v>
      </c>
      <c r="BP395" s="10" t="s">
        <v>2705</v>
      </c>
      <c r="BQ395" s="10" t="s">
        <v>1906</v>
      </c>
      <c r="BR395" s="10" t="s">
        <v>226</v>
      </c>
      <c r="BS395" s="10" t="s">
        <v>2706</v>
      </c>
      <c r="BT395" s="10" t="s">
        <v>226</v>
      </c>
      <c r="BU395" s="10"/>
      <c r="BV395" s="10"/>
      <c r="BW395" s="10" t="s">
        <v>780</v>
      </c>
      <c r="BX395" s="10" t="s">
        <v>320</v>
      </c>
      <c r="BY395" s="10" t="s">
        <v>2707</v>
      </c>
      <c r="BZ395" s="10" t="s">
        <v>2708</v>
      </c>
      <c r="CA395" s="10" t="s">
        <v>2709</v>
      </c>
      <c r="CB395" s="10" t="s">
        <v>320</v>
      </c>
      <c r="CC395" s="10"/>
      <c r="CD395" s="10"/>
      <c r="CE395" s="10"/>
      <c r="CF395" s="10"/>
      <c r="CG395" s="10" t="s">
        <v>2668</v>
      </c>
      <c r="CH395" s="10"/>
      <c r="CI395" s="10" t="s">
        <v>2669</v>
      </c>
      <c r="CJ395" s="10" t="s">
        <v>2670</v>
      </c>
      <c r="CK395" s="10" t="s">
        <v>2671</v>
      </c>
      <c r="CL395" s="10" t="s">
        <v>2672</v>
      </c>
      <c r="CM395" s="10"/>
      <c r="CN395" s="10" t="s">
        <v>2673</v>
      </c>
      <c r="CO395" s="10" t="s">
        <v>2674</v>
      </c>
      <c r="CP395" s="10" t="s">
        <v>2675</v>
      </c>
      <c r="CQ395" s="10" t="s">
        <v>566</v>
      </c>
      <c r="CR395" s="10"/>
      <c r="CS395" s="10" t="s">
        <v>71</v>
      </c>
      <c r="CT395" s="10" t="s">
        <v>71</v>
      </c>
      <c r="CU395" s="10"/>
      <c r="CV395" s="10"/>
      <c r="CW395" s="10"/>
      <c r="CX395" s="10"/>
      <c r="CY395" s="10"/>
      <c r="CZ395" s="10" t="s">
        <v>2701</v>
      </c>
      <c r="DA395" s="10" t="s">
        <v>99</v>
      </c>
      <c r="DB395" s="10" t="s">
        <v>71</v>
      </c>
      <c r="DC395" s="10"/>
      <c r="DD395" s="10"/>
      <c r="DE395" s="10"/>
      <c r="DF395" s="10"/>
      <c r="DG395" s="10"/>
      <c r="DH395" s="10"/>
      <c r="DI395" s="10"/>
      <c r="DJ395" s="10" t="s">
        <v>2668</v>
      </c>
      <c r="DK395" s="10"/>
    </row>
    <row r="396" spans="1:115" s="35" customFormat="1" ht="1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</row>
    <row r="397" spans="1:115" s="6" customFormat="1" ht="35.25" customHeight="1">
      <c r="A397" s="10" t="s">
        <v>2629</v>
      </c>
      <c r="B397" s="10" t="s">
        <v>410</v>
      </c>
      <c r="C397" s="10" t="s">
        <v>2710</v>
      </c>
      <c r="D397" s="10" t="s">
        <v>2711</v>
      </c>
      <c r="E397" s="10" t="s">
        <v>2712</v>
      </c>
      <c r="F397" s="10"/>
      <c r="G397" s="10"/>
      <c r="H397" s="10" t="s">
        <v>70</v>
      </c>
      <c r="I397" s="10">
        <v>72</v>
      </c>
      <c r="J397" s="10">
        <v>70</v>
      </c>
      <c r="K397" s="10"/>
      <c r="L397" s="10"/>
      <c r="M397" s="10"/>
      <c r="N397" s="10"/>
      <c r="O397" s="10"/>
      <c r="P397" s="10"/>
      <c r="Q397" s="10">
        <f>SUM(I397:J397)/2</f>
        <v>71</v>
      </c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 t="s">
        <v>71</v>
      </c>
      <c r="BH397" s="10" t="s">
        <v>2633</v>
      </c>
      <c r="BI397" s="10" t="s">
        <v>73</v>
      </c>
      <c r="BJ397" s="10" t="s">
        <v>2713</v>
      </c>
      <c r="BK397" s="10" t="s">
        <v>2714</v>
      </c>
      <c r="BL397" s="10" t="s">
        <v>75</v>
      </c>
      <c r="BM397" s="10" t="s">
        <v>76</v>
      </c>
      <c r="BN397" s="10" t="s">
        <v>291</v>
      </c>
      <c r="BO397" s="10" t="s">
        <v>78</v>
      </c>
      <c r="BP397" s="10"/>
      <c r="BQ397" s="10"/>
      <c r="BR397" s="10"/>
      <c r="BS397" s="10"/>
      <c r="BT397" s="10"/>
      <c r="BU397" s="10" t="s">
        <v>658</v>
      </c>
      <c r="BV397" s="10"/>
      <c r="BW397" s="10" t="s">
        <v>1086</v>
      </c>
      <c r="BX397" s="10" t="s">
        <v>83</v>
      </c>
      <c r="BY397" s="10" t="s">
        <v>2715</v>
      </c>
      <c r="BZ397" s="10" t="s">
        <v>166</v>
      </c>
      <c r="CA397" s="10" t="s">
        <v>2716</v>
      </c>
      <c r="CB397" s="10" t="s">
        <v>320</v>
      </c>
      <c r="CC397" s="10"/>
      <c r="CD397" s="10"/>
      <c r="CE397" s="10"/>
      <c r="CF397" s="10"/>
      <c r="CG397" s="10" t="s">
        <v>2668</v>
      </c>
      <c r="CH397" s="10"/>
      <c r="CI397" s="10" t="s">
        <v>2669</v>
      </c>
      <c r="CJ397" s="10" t="s">
        <v>2670</v>
      </c>
      <c r="CK397" s="10" t="s">
        <v>2671</v>
      </c>
      <c r="CL397" s="10" t="s">
        <v>2672</v>
      </c>
      <c r="CM397" s="10"/>
      <c r="CN397" s="10" t="s">
        <v>2673</v>
      </c>
      <c r="CO397" s="10" t="s">
        <v>2674</v>
      </c>
      <c r="CP397" s="10" t="s">
        <v>2675</v>
      </c>
      <c r="CQ397" s="10" t="s">
        <v>566</v>
      </c>
      <c r="CR397" s="10"/>
      <c r="CS397" s="10" t="s">
        <v>71</v>
      </c>
      <c r="CT397" s="10" t="s">
        <v>71</v>
      </c>
      <c r="CU397" s="10"/>
      <c r="CV397" s="10"/>
      <c r="CW397" s="10"/>
      <c r="CX397" s="10"/>
      <c r="CY397" s="10"/>
      <c r="CZ397" s="10" t="s">
        <v>2711</v>
      </c>
      <c r="DA397" s="10" t="s">
        <v>99</v>
      </c>
      <c r="DB397" s="10" t="s">
        <v>71</v>
      </c>
      <c r="DC397" s="10"/>
      <c r="DD397" s="10"/>
      <c r="DE397" s="10"/>
      <c r="DF397" s="10"/>
      <c r="DG397" s="10"/>
      <c r="DH397" s="10"/>
      <c r="DI397" s="10"/>
      <c r="DJ397" s="10" t="s">
        <v>2668</v>
      </c>
      <c r="DK397" s="10"/>
    </row>
    <row r="398" spans="1:115" s="35" customFormat="1" ht="1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</row>
    <row r="399" spans="1:115" s="17" customFormat="1" ht="24.75" thickBot="1">
      <c r="A399" s="13"/>
      <c r="B399" s="13"/>
      <c r="C399" s="13"/>
      <c r="D399" s="13"/>
      <c r="E399" s="13"/>
      <c r="F399" s="14" t="s">
        <v>23</v>
      </c>
      <c r="G399" s="14" t="s">
        <v>253</v>
      </c>
      <c r="H399" s="14" t="s">
        <v>9</v>
      </c>
      <c r="I399" s="14" t="s">
        <v>1886</v>
      </c>
      <c r="J399" s="59" t="s">
        <v>1887</v>
      </c>
      <c r="K399" s="59"/>
      <c r="L399" s="14" t="s">
        <v>512</v>
      </c>
      <c r="M399" s="14" t="s">
        <v>513</v>
      </c>
      <c r="N399" s="14" t="s">
        <v>514</v>
      </c>
      <c r="O399" s="14" t="s">
        <v>2292</v>
      </c>
      <c r="P399" s="14"/>
      <c r="Q399" s="14"/>
      <c r="R399" s="14"/>
      <c r="S399" s="14" t="s">
        <v>8</v>
      </c>
      <c r="T399" s="14" t="s">
        <v>259</v>
      </c>
      <c r="U399" s="14" t="s">
        <v>9</v>
      </c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</row>
    <row r="400" spans="1:115" s="6" customFormat="1" ht="35.25" customHeight="1">
      <c r="A400" s="10" t="s">
        <v>2717</v>
      </c>
      <c r="B400" s="10" t="s">
        <v>261</v>
      </c>
      <c r="C400" s="10" t="s">
        <v>2718</v>
      </c>
      <c r="D400" s="10" t="s">
        <v>2719</v>
      </c>
      <c r="E400" s="10" t="s">
        <v>2720</v>
      </c>
      <c r="F400" s="10">
        <v>1.61</v>
      </c>
      <c r="G400" s="10" t="s">
        <v>264</v>
      </c>
      <c r="H400" s="10" t="s">
        <v>265</v>
      </c>
      <c r="I400" s="10">
        <v>70</v>
      </c>
      <c r="J400" s="10">
        <v>75</v>
      </c>
      <c r="K400" s="10"/>
      <c r="L400" s="10">
        <v>75</v>
      </c>
      <c r="M400" s="10">
        <v>75</v>
      </c>
      <c r="N400" s="10">
        <v>65</v>
      </c>
      <c r="O400" s="10">
        <v>75</v>
      </c>
      <c r="P400" s="10"/>
      <c r="Q400" s="10"/>
      <c r="R400" s="10"/>
      <c r="S400" s="10">
        <f>SUM(I400:J400)/2</f>
        <v>72.5</v>
      </c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 t="s">
        <v>71</v>
      </c>
      <c r="BH400" s="10" t="s">
        <v>2633</v>
      </c>
      <c r="BI400" s="10" t="s">
        <v>73</v>
      </c>
      <c r="BJ400" s="10"/>
      <c r="BK400" s="10" t="s">
        <v>315</v>
      </c>
      <c r="BL400" s="10" t="s">
        <v>85</v>
      </c>
      <c r="BM400" s="10" t="s">
        <v>76</v>
      </c>
      <c r="BN400" s="10" t="s">
        <v>159</v>
      </c>
      <c r="BO400" s="10" t="s">
        <v>172</v>
      </c>
      <c r="BP400" s="10" t="s">
        <v>2721</v>
      </c>
      <c r="BQ400" s="10" t="s">
        <v>129</v>
      </c>
      <c r="BR400" s="10" t="s">
        <v>119</v>
      </c>
      <c r="BS400" s="10"/>
      <c r="BT400" s="10" t="s">
        <v>1783</v>
      </c>
      <c r="BU400" s="10"/>
      <c r="BV400" s="10"/>
      <c r="BW400" s="10" t="s">
        <v>179</v>
      </c>
      <c r="BX400" s="10" t="s">
        <v>83</v>
      </c>
      <c r="BY400" s="10" t="s">
        <v>2707</v>
      </c>
      <c r="BZ400" s="10" t="s">
        <v>2708</v>
      </c>
      <c r="CA400" s="10" t="s">
        <v>2709</v>
      </c>
      <c r="CB400" s="10" t="s">
        <v>320</v>
      </c>
      <c r="CC400" s="10"/>
      <c r="CD400" s="10"/>
      <c r="CE400" s="10"/>
      <c r="CF400" s="10"/>
      <c r="CG400" s="10" t="s">
        <v>2668</v>
      </c>
      <c r="CH400" s="10"/>
      <c r="CI400" s="10" t="s">
        <v>2669</v>
      </c>
      <c r="CJ400" s="10" t="s">
        <v>2670</v>
      </c>
      <c r="CK400" s="10" t="s">
        <v>2671</v>
      </c>
      <c r="CL400" s="10" t="s">
        <v>2672</v>
      </c>
      <c r="CM400" s="10"/>
      <c r="CN400" s="10" t="s">
        <v>2673</v>
      </c>
      <c r="CO400" s="10" t="s">
        <v>2674</v>
      </c>
      <c r="CP400" s="10" t="s">
        <v>2675</v>
      </c>
      <c r="CQ400" s="10" t="s">
        <v>566</v>
      </c>
      <c r="CR400" s="10"/>
      <c r="CS400" s="10" t="s">
        <v>71</v>
      </c>
      <c r="CT400" s="10" t="s">
        <v>71</v>
      </c>
      <c r="CU400" s="10"/>
      <c r="CV400" s="10"/>
      <c r="CW400" s="10"/>
      <c r="CX400" s="10"/>
      <c r="CY400" s="10"/>
      <c r="CZ400" s="10"/>
      <c r="DA400" s="10" t="s">
        <v>99</v>
      </c>
      <c r="DB400" s="10" t="s">
        <v>71</v>
      </c>
      <c r="DC400" s="10"/>
      <c r="DD400" s="10"/>
      <c r="DE400" s="10"/>
      <c r="DF400" s="10"/>
      <c r="DG400" s="10"/>
      <c r="DH400" s="10"/>
      <c r="DI400" s="10"/>
      <c r="DJ400" s="10" t="s">
        <v>2668</v>
      </c>
      <c r="DK400" s="10"/>
    </row>
    <row r="401" spans="1:115" s="35" customFormat="1" ht="1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</row>
    <row r="402" spans="1:115" s="6" customFormat="1" ht="35.25" customHeight="1">
      <c r="A402" s="10" t="s">
        <v>2717</v>
      </c>
      <c r="B402" s="10" t="s">
        <v>1578</v>
      </c>
      <c r="C402" s="10" t="s">
        <v>2722</v>
      </c>
      <c r="D402" s="10" t="s">
        <v>2723</v>
      </c>
      <c r="E402" s="10" t="s">
        <v>2724</v>
      </c>
      <c r="F402" s="10">
        <v>1.69</v>
      </c>
      <c r="G402" s="10" t="s">
        <v>264</v>
      </c>
      <c r="H402" s="10" t="s">
        <v>2104</v>
      </c>
      <c r="I402" s="10">
        <v>70</v>
      </c>
      <c r="J402" s="10" t="s">
        <v>2725</v>
      </c>
      <c r="K402" s="10"/>
      <c r="L402" s="10"/>
      <c r="M402" s="10"/>
      <c r="N402" s="10"/>
      <c r="O402" s="10"/>
      <c r="P402" s="10"/>
      <c r="Q402" s="10"/>
      <c r="R402" s="10"/>
      <c r="S402" s="10">
        <f>SUM(I402:J402)/2</f>
        <v>35</v>
      </c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 t="s">
        <v>71</v>
      </c>
      <c r="BH402" s="10" t="s">
        <v>2633</v>
      </c>
      <c r="BI402" s="10" t="s">
        <v>73</v>
      </c>
      <c r="BJ402" s="10"/>
      <c r="BK402" s="10" t="s">
        <v>2726</v>
      </c>
      <c r="BL402" s="10" t="s">
        <v>2727</v>
      </c>
      <c r="BM402" s="10" t="s">
        <v>76</v>
      </c>
      <c r="BN402" s="10" t="s">
        <v>291</v>
      </c>
      <c r="BO402" s="10" t="s">
        <v>78</v>
      </c>
      <c r="BP402" s="10" t="s">
        <v>2728</v>
      </c>
      <c r="BQ402" s="10" t="s">
        <v>2729</v>
      </c>
      <c r="BR402" s="10" t="s">
        <v>174</v>
      </c>
      <c r="BS402" s="10"/>
      <c r="BT402" s="10" t="s">
        <v>2730</v>
      </c>
      <c r="BU402" s="10"/>
      <c r="BV402" s="10"/>
      <c r="BW402" s="10" t="s">
        <v>2731</v>
      </c>
      <c r="BX402" s="10" t="s">
        <v>320</v>
      </c>
      <c r="BY402" s="10" t="s">
        <v>2732</v>
      </c>
      <c r="BZ402" s="10" t="s">
        <v>83</v>
      </c>
      <c r="CA402" s="10" t="s">
        <v>176</v>
      </c>
      <c r="CB402" s="10" t="s">
        <v>177</v>
      </c>
      <c r="CC402" s="10"/>
      <c r="CD402" s="10"/>
      <c r="CE402" s="10" t="s">
        <v>2733</v>
      </c>
      <c r="CF402" s="10"/>
      <c r="CG402" s="10" t="s">
        <v>2734</v>
      </c>
      <c r="CH402" s="10"/>
      <c r="CI402" s="10" t="s">
        <v>2735</v>
      </c>
      <c r="CJ402" s="10" t="s">
        <v>2736</v>
      </c>
      <c r="CK402" s="10" t="s">
        <v>2737</v>
      </c>
      <c r="CL402" s="10" t="s">
        <v>2738</v>
      </c>
      <c r="CM402" s="10"/>
      <c r="CN402" s="10" t="s">
        <v>2739</v>
      </c>
      <c r="CO402" s="10"/>
      <c r="CP402" s="10" t="s">
        <v>2740</v>
      </c>
      <c r="CQ402" s="10" t="s">
        <v>345</v>
      </c>
      <c r="CR402" s="10"/>
      <c r="CS402" s="10" t="s">
        <v>71</v>
      </c>
      <c r="CT402" s="10" t="s">
        <v>71</v>
      </c>
      <c r="CU402" s="10"/>
      <c r="CV402" s="10"/>
      <c r="CW402" s="10"/>
      <c r="CX402" s="10"/>
      <c r="CY402" s="10"/>
      <c r="CZ402" s="10" t="s">
        <v>2723</v>
      </c>
      <c r="DA402" s="10" t="s">
        <v>99</v>
      </c>
      <c r="DB402" s="10" t="s">
        <v>71</v>
      </c>
      <c r="DC402" s="10"/>
      <c r="DD402" s="10"/>
      <c r="DE402" s="10"/>
      <c r="DF402" s="10"/>
      <c r="DG402" s="10"/>
      <c r="DH402" s="10" t="s">
        <v>2741</v>
      </c>
      <c r="DI402" s="10"/>
      <c r="DJ402" s="10" t="s">
        <v>2742</v>
      </c>
      <c r="DK402" s="10" t="s">
        <v>2743</v>
      </c>
    </row>
    <row r="403" spans="1:115" s="35" customFormat="1" ht="1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</row>
    <row r="404" spans="1:115" s="17" customFormat="1" ht="31.5">
      <c r="A404" s="13"/>
      <c r="B404" s="13"/>
      <c r="C404" s="13"/>
      <c r="D404" s="13"/>
      <c r="E404" s="13"/>
      <c r="F404" s="67" t="s">
        <v>23</v>
      </c>
      <c r="G404" s="67" t="s">
        <v>253</v>
      </c>
      <c r="H404" s="67" t="s">
        <v>9</v>
      </c>
      <c r="I404" s="67" t="s">
        <v>6</v>
      </c>
      <c r="J404" s="67" t="s">
        <v>428</v>
      </c>
      <c r="K404" s="68"/>
      <c r="L404" s="67" t="s">
        <v>254</v>
      </c>
      <c r="M404" s="67" t="s">
        <v>255</v>
      </c>
      <c r="N404" s="67" t="s">
        <v>256</v>
      </c>
      <c r="O404" s="67" t="s">
        <v>429</v>
      </c>
      <c r="P404" s="67" t="s">
        <v>430</v>
      </c>
      <c r="Q404" s="69" t="s">
        <v>431</v>
      </c>
      <c r="R404" s="68"/>
      <c r="S404" s="69" t="s">
        <v>8</v>
      </c>
      <c r="T404" s="69" t="s">
        <v>259</v>
      </c>
      <c r="U404" s="69" t="s">
        <v>9</v>
      </c>
      <c r="V404" s="68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</row>
    <row r="405" spans="1:115" s="6" customFormat="1" ht="35.25" customHeight="1">
      <c r="A405" s="10" t="s">
        <v>2717</v>
      </c>
      <c r="B405" s="10" t="s">
        <v>1847</v>
      </c>
      <c r="C405" s="10" t="s">
        <v>2744</v>
      </c>
      <c r="D405" s="10" t="s">
        <v>2745</v>
      </c>
      <c r="E405" s="10" t="s">
        <v>2746</v>
      </c>
      <c r="F405" s="10" t="s">
        <v>103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>
        <f t="shared" ref="S405:S408" si="33">SUM(I405:J405)/2</f>
        <v>0</v>
      </c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 t="s">
        <v>71</v>
      </c>
      <c r="BH405" s="10" t="s">
        <v>2633</v>
      </c>
      <c r="BI405" s="10" t="s">
        <v>73</v>
      </c>
      <c r="BJ405" s="10"/>
      <c r="BK405" s="10" t="s">
        <v>2747</v>
      </c>
      <c r="BL405" s="10" t="s">
        <v>75</v>
      </c>
      <c r="BM405" s="10" t="s">
        <v>201</v>
      </c>
      <c r="BN405" s="10" t="s">
        <v>159</v>
      </c>
      <c r="BO405" s="10" t="s">
        <v>172</v>
      </c>
      <c r="BP405" s="10" t="s">
        <v>2333</v>
      </c>
      <c r="BQ405" s="10"/>
      <c r="BR405" s="10"/>
      <c r="BS405" s="10"/>
      <c r="BT405" s="10" t="s">
        <v>293</v>
      </c>
      <c r="BU405" s="10"/>
      <c r="BV405" s="10"/>
      <c r="BW405" s="10" t="s">
        <v>2748</v>
      </c>
      <c r="BX405" s="10" t="s">
        <v>83</v>
      </c>
      <c r="BY405" s="10" t="s">
        <v>321</v>
      </c>
      <c r="BZ405" s="10" t="s">
        <v>83</v>
      </c>
      <c r="CA405" s="10" t="s">
        <v>322</v>
      </c>
      <c r="CB405" s="10" t="s">
        <v>320</v>
      </c>
      <c r="CC405" s="10"/>
      <c r="CD405" s="10"/>
      <c r="CE405" s="10" t="s">
        <v>927</v>
      </c>
      <c r="CF405" s="10"/>
      <c r="CG405" s="10" t="s">
        <v>2749</v>
      </c>
      <c r="CH405" s="10" t="s">
        <v>2750</v>
      </c>
      <c r="CI405" s="10" t="s">
        <v>2751</v>
      </c>
      <c r="CJ405" s="10" t="s">
        <v>2752</v>
      </c>
      <c r="CK405" s="10" t="s">
        <v>2753</v>
      </c>
      <c r="CL405" s="10" t="s">
        <v>2754</v>
      </c>
      <c r="CM405" s="10"/>
      <c r="CN405" s="10" t="s">
        <v>2755</v>
      </c>
      <c r="CO405" s="10" t="s">
        <v>2755</v>
      </c>
      <c r="CP405" s="10" t="s">
        <v>2756</v>
      </c>
      <c r="CQ405" s="10" t="s">
        <v>1687</v>
      </c>
      <c r="CR405" s="10"/>
      <c r="CS405" s="10" t="s">
        <v>71</v>
      </c>
      <c r="CT405" s="10" t="s">
        <v>71</v>
      </c>
      <c r="CU405" s="10"/>
      <c r="CV405" s="10"/>
      <c r="CW405" s="10"/>
      <c r="CX405" s="10"/>
      <c r="CY405" s="10"/>
      <c r="CZ405" s="10" t="s">
        <v>2745</v>
      </c>
      <c r="DA405" s="10" t="s">
        <v>99</v>
      </c>
      <c r="DB405" s="10" t="s">
        <v>71</v>
      </c>
      <c r="DC405" s="10"/>
      <c r="DD405" s="10"/>
      <c r="DE405" s="10"/>
      <c r="DF405" s="10"/>
      <c r="DG405" s="10"/>
      <c r="DH405" s="10"/>
      <c r="DI405" s="10"/>
      <c r="DJ405" s="10" t="s">
        <v>323</v>
      </c>
      <c r="DK405" s="10"/>
    </row>
    <row r="406" spans="1:115" s="6" customFormat="1" ht="35.25" customHeight="1">
      <c r="A406" s="10" t="s">
        <v>2717</v>
      </c>
      <c r="B406" s="10" t="s">
        <v>1847</v>
      </c>
      <c r="C406" s="10" t="s">
        <v>2757</v>
      </c>
      <c r="D406" s="10" t="s">
        <v>2758</v>
      </c>
      <c r="E406" s="10" t="s">
        <v>2759</v>
      </c>
      <c r="F406" s="10">
        <v>1.69</v>
      </c>
      <c r="G406" s="10" t="s">
        <v>264</v>
      </c>
      <c r="H406" s="10" t="s">
        <v>477</v>
      </c>
      <c r="I406" s="10">
        <v>75</v>
      </c>
      <c r="J406" s="10">
        <v>75</v>
      </c>
      <c r="K406" s="10"/>
      <c r="L406" s="10">
        <v>70</v>
      </c>
      <c r="M406" s="10">
        <v>75</v>
      </c>
      <c r="N406" s="10">
        <v>70</v>
      </c>
      <c r="O406" s="10">
        <v>70</v>
      </c>
      <c r="P406" s="10">
        <v>80</v>
      </c>
      <c r="Q406" s="10">
        <v>80</v>
      </c>
      <c r="R406" s="10"/>
      <c r="S406" s="10">
        <f t="shared" si="33"/>
        <v>75</v>
      </c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 t="s">
        <v>71</v>
      </c>
      <c r="BH406" s="10" t="s">
        <v>2633</v>
      </c>
      <c r="BI406" s="10" t="s">
        <v>73</v>
      </c>
      <c r="BJ406" s="10"/>
      <c r="BK406" s="10" t="s">
        <v>2760</v>
      </c>
      <c r="BL406" s="10" t="s">
        <v>75</v>
      </c>
      <c r="BM406" s="10" t="s">
        <v>201</v>
      </c>
      <c r="BN406" s="10" t="s">
        <v>159</v>
      </c>
      <c r="BO406" s="10" t="s">
        <v>147</v>
      </c>
      <c r="BP406" s="10" t="s">
        <v>2761</v>
      </c>
      <c r="BQ406" s="10"/>
      <c r="BR406" s="10" t="s">
        <v>226</v>
      </c>
      <c r="BS406" s="10" t="s">
        <v>129</v>
      </c>
      <c r="BT406" s="10" t="s">
        <v>1391</v>
      </c>
      <c r="BU406" s="10"/>
      <c r="BV406" s="10"/>
      <c r="BW406" s="10" t="s">
        <v>2762</v>
      </c>
      <c r="BX406" s="10" t="s">
        <v>87</v>
      </c>
      <c r="BY406" s="10" t="s">
        <v>2688</v>
      </c>
      <c r="BZ406" s="10" t="s">
        <v>2689</v>
      </c>
      <c r="CA406" s="10" t="s">
        <v>2667</v>
      </c>
      <c r="CB406" s="10" t="s">
        <v>177</v>
      </c>
      <c r="CC406" s="10"/>
      <c r="CD406" s="10"/>
      <c r="CE406" s="10" t="s">
        <v>2763</v>
      </c>
      <c r="CF406" s="10"/>
      <c r="CG406" s="10" t="s">
        <v>2764</v>
      </c>
      <c r="CH406" s="10" t="s">
        <v>2765</v>
      </c>
      <c r="CI406" s="10" t="s">
        <v>2766</v>
      </c>
      <c r="CJ406" s="10" t="s">
        <v>2767</v>
      </c>
      <c r="CK406" s="10" t="s">
        <v>2768</v>
      </c>
      <c r="CL406" s="10" t="s">
        <v>2769</v>
      </c>
      <c r="CM406" s="10"/>
      <c r="CN406" s="10"/>
      <c r="CO406" s="10"/>
      <c r="CP406" s="10" t="s">
        <v>2770</v>
      </c>
      <c r="CQ406" s="10" t="s">
        <v>252</v>
      </c>
      <c r="CR406" s="10"/>
      <c r="CS406" s="10" t="s">
        <v>71</v>
      </c>
      <c r="CT406" s="10" t="s">
        <v>71</v>
      </c>
      <c r="CU406" s="10"/>
      <c r="CV406" s="10"/>
      <c r="CW406" s="10"/>
      <c r="CX406" s="10"/>
      <c r="CY406" s="10"/>
      <c r="CZ406" s="10" t="s">
        <v>2758</v>
      </c>
      <c r="DA406" s="10" t="s">
        <v>99</v>
      </c>
      <c r="DB406" s="10" t="s">
        <v>71</v>
      </c>
      <c r="DC406" s="10"/>
      <c r="DD406" s="10"/>
      <c r="DE406" s="10"/>
      <c r="DF406" s="10"/>
      <c r="DG406" s="10"/>
      <c r="DH406" s="10"/>
      <c r="DI406" s="10"/>
      <c r="DJ406" s="10" t="s">
        <v>2668</v>
      </c>
      <c r="DK406" s="10"/>
    </row>
    <row r="407" spans="1:115" s="35" customFormat="1" ht="1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</row>
    <row r="408" spans="1:115" s="6" customFormat="1" ht="35.25" customHeight="1">
      <c r="A408" s="10" t="s">
        <v>2717</v>
      </c>
      <c r="B408" s="10" t="s">
        <v>310</v>
      </c>
      <c r="C408" s="10" t="s">
        <v>2771</v>
      </c>
      <c r="D408" s="10" t="s">
        <v>2772</v>
      </c>
      <c r="E408" s="10" t="s">
        <v>2773</v>
      </c>
      <c r="F408" s="10" t="s">
        <v>103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>
        <f t="shared" si="33"/>
        <v>0</v>
      </c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 t="s">
        <v>71</v>
      </c>
      <c r="BH408" s="10" t="s">
        <v>2633</v>
      </c>
      <c r="BI408" s="10" t="s">
        <v>73</v>
      </c>
      <c r="BJ408" s="10"/>
      <c r="BK408" s="10" t="s">
        <v>2774</v>
      </c>
      <c r="BL408" s="10" t="s">
        <v>75</v>
      </c>
      <c r="BM408" s="10" t="s">
        <v>201</v>
      </c>
      <c r="BN408" s="10" t="s">
        <v>159</v>
      </c>
      <c r="BO408" s="10" t="s">
        <v>1030</v>
      </c>
      <c r="BP408" s="10" t="s">
        <v>107</v>
      </c>
      <c r="BQ408" s="10"/>
      <c r="BR408" s="10"/>
      <c r="BS408" s="10"/>
      <c r="BT408" s="10"/>
      <c r="BU408" s="10"/>
      <c r="BV408" s="10"/>
      <c r="BW408" s="10" t="s">
        <v>1693</v>
      </c>
      <c r="BX408" s="10" t="s">
        <v>320</v>
      </c>
      <c r="BY408" s="10" t="s">
        <v>2666</v>
      </c>
      <c r="BZ408" s="10" t="s">
        <v>166</v>
      </c>
      <c r="CA408" s="10" t="s">
        <v>2667</v>
      </c>
      <c r="CB408" s="10" t="s">
        <v>177</v>
      </c>
      <c r="CC408" s="10"/>
      <c r="CD408" s="10"/>
      <c r="CE408" s="10" t="s">
        <v>2775</v>
      </c>
      <c r="CF408" s="10"/>
      <c r="CG408" s="10" t="s">
        <v>2776</v>
      </c>
      <c r="CH408" s="10"/>
      <c r="CI408" s="10" t="s">
        <v>2777</v>
      </c>
      <c r="CJ408" s="10" t="s">
        <v>2778</v>
      </c>
      <c r="CK408" s="10" t="s">
        <v>2779</v>
      </c>
      <c r="CL408" s="10" t="s">
        <v>2780</v>
      </c>
      <c r="CM408" s="10"/>
      <c r="CN408" s="10" t="s">
        <v>2781</v>
      </c>
      <c r="CO408" s="10"/>
      <c r="CP408" s="10" t="s">
        <v>2782</v>
      </c>
      <c r="CQ408" s="10" t="s">
        <v>217</v>
      </c>
      <c r="CR408" s="10"/>
      <c r="CS408" s="10" t="s">
        <v>71</v>
      </c>
      <c r="CT408" s="10" t="s">
        <v>71</v>
      </c>
      <c r="CU408" s="10"/>
      <c r="CV408" s="10"/>
      <c r="CW408" s="10"/>
      <c r="CX408" s="10"/>
      <c r="CY408" s="10"/>
      <c r="CZ408" s="10"/>
      <c r="DA408" s="10" t="s">
        <v>99</v>
      </c>
      <c r="DB408" s="10" t="s">
        <v>71</v>
      </c>
      <c r="DC408" s="10"/>
      <c r="DD408" s="10"/>
      <c r="DE408" s="10"/>
      <c r="DF408" s="10"/>
      <c r="DG408" s="10"/>
      <c r="DH408" s="10"/>
      <c r="DI408" s="10"/>
      <c r="DJ408" s="10" t="s">
        <v>2668</v>
      </c>
      <c r="DK408" s="10"/>
    </row>
    <row r="409" spans="1:115" s="6" customFormat="1" ht="35.25" customHeight="1">
      <c r="A409" s="10" t="s">
        <v>2717</v>
      </c>
      <c r="B409" s="10" t="s">
        <v>310</v>
      </c>
      <c r="C409" s="10" t="s">
        <v>2783</v>
      </c>
      <c r="D409" s="10" t="s">
        <v>2784</v>
      </c>
      <c r="E409" s="10" t="s">
        <v>2785</v>
      </c>
      <c r="F409" s="10">
        <v>1.73</v>
      </c>
      <c r="G409" s="10" t="s">
        <v>264</v>
      </c>
      <c r="H409" s="10" t="s">
        <v>2786</v>
      </c>
      <c r="I409" s="10">
        <v>60</v>
      </c>
      <c r="J409" s="10">
        <v>70</v>
      </c>
      <c r="K409" s="10"/>
      <c r="L409" s="10">
        <v>60</v>
      </c>
      <c r="M409" s="10">
        <v>60</v>
      </c>
      <c r="N409" s="10">
        <v>65</v>
      </c>
      <c r="O409" s="10">
        <v>65</v>
      </c>
      <c r="P409" s="10">
        <v>75</v>
      </c>
      <c r="Q409" s="10">
        <v>75</v>
      </c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</row>
    <row r="410" spans="1:115" s="35" customFormat="1" ht="1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</row>
    <row r="411" spans="1:115" s="17" customFormat="1" ht="15.75" customHeight="1">
      <c r="A411" s="13"/>
      <c r="B411" s="13"/>
      <c r="C411" s="13"/>
      <c r="D411" s="13"/>
      <c r="E411" s="13"/>
      <c r="F411" s="48" t="s">
        <v>511</v>
      </c>
      <c r="G411" s="28"/>
      <c r="H411" s="49" t="s">
        <v>512</v>
      </c>
      <c r="I411" s="49" t="s">
        <v>513</v>
      </c>
      <c r="J411" s="49" t="s">
        <v>514</v>
      </c>
      <c r="K411" s="49" t="s">
        <v>2787</v>
      </c>
      <c r="L411" s="50" t="s">
        <v>2788</v>
      </c>
      <c r="M411" s="50" t="s">
        <v>2789</v>
      </c>
      <c r="N411" s="50"/>
      <c r="O411" s="28"/>
      <c r="P411" s="28"/>
      <c r="Q411" s="50" t="s">
        <v>518</v>
      </c>
      <c r="R411" s="28"/>
      <c r="S411" s="27" t="s">
        <v>483</v>
      </c>
      <c r="T411" s="49" t="s">
        <v>519</v>
      </c>
      <c r="U411" s="45"/>
      <c r="V411" s="45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</row>
    <row r="412" spans="1:115" s="6" customFormat="1" ht="35.25" customHeight="1">
      <c r="A412" s="10" t="s">
        <v>2790</v>
      </c>
      <c r="B412" s="10" t="s">
        <v>2791</v>
      </c>
      <c r="C412" s="10" t="s">
        <v>2722</v>
      </c>
      <c r="D412" s="10" t="s">
        <v>2723</v>
      </c>
      <c r="E412" s="10" t="s">
        <v>2724</v>
      </c>
      <c r="F412" s="10"/>
      <c r="G412" s="10"/>
      <c r="H412" s="10">
        <v>7.5</v>
      </c>
      <c r="I412" s="10">
        <v>15</v>
      </c>
      <c r="J412" s="10">
        <v>16</v>
      </c>
      <c r="K412" s="10">
        <v>14</v>
      </c>
      <c r="L412" s="10">
        <v>13</v>
      </c>
      <c r="M412" s="10">
        <v>6.5</v>
      </c>
      <c r="N412" s="10">
        <f>SUM(H412:M412)</f>
        <v>72</v>
      </c>
      <c r="O412" s="10"/>
      <c r="P412" s="10"/>
      <c r="Q412" s="10">
        <f>SUM(H412:N412)</f>
        <v>144</v>
      </c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 t="s">
        <v>71</v>
      </c>
      <c r="BH412" s="10" t="s">
        <v>2792</v>
      </c>
      <c r="BI412" s="10" t="s">
        <v>73</v>
      </c>
      <c r="BJ412" s="10"/>
      <c r="BK412" s="10" t="s">
        <v>2726</v>
      </c>
      <c r="BL412" s="10" t="s">
        <v>2727</v>
      </c>
      <c r="BM412" s="10" t="s">
        <v>76</v>
      </c>
      <c r="BN412" s="10" t="s">
        <v>291</v>
      </c>
      <c r="BO412" s="10" t="s">
        <v>78</v>
      </c>
      <c r="BP412" s="10" t="s">
        <v>2728</v>
      </c>
      <c r="BQ412" s="10" t="s">
        <v>2729</v>
      </c>
      <c r="BR412" s="10" t="s">
        <v>174</v>
      </c>
      <c r="BS412" s="10"/>
      <c r="BT412" s="10" t="s">
        <v>2730</v>
      </c>
      <c r="BU412" s="10"/>
      <c r="BV412" s="10"/>
      <c r="BW412" s="10" t="s">
        <v>2731</v>
      </c>
      <c r="BX412" s="10" t="s">
        <v>320</v>
      </c>
      <c r="BY412" s="10" t="s">
        <v>2732</v>
      </c>
      <c r="BZ412" s="10" t="s">
        <v>83</v>
      </c>
      <c r="CA412" s="10" t="s">
        <v>176</v>
      </c>
      <c r="CB412" s="10" t="s">
        <v>177</v>
      </c>
      <c r="CC412" s="10"/>
      <c r="CD412" s="10"/>
      <c r="CE412" s="10" t="s">
        <v>2733</v>
      </c>
      <c r="CF412" s="10"/>
      <c r="CG412" s="10" t="s">
        <v>2734</v>
      </c>
      <c r="CH412" s="10"/>
      <c r="CI412" s="10" t="s">
        <v>2735</v>
      </c>
      <c r="CJ412" s="10" t="s">
        <v>2736</v>
      </c>
      <c r="CK412" s="10" t="s">
        <v>2737</v>
      </c>
      <c r="CL412" s="10" t="s">
        <v>2738</v>
      </c>
      <c r="CM412" s="10"/>
      <c r="CN412" s="10" t="s">
        <v>2739</v>
      </c>
      <c r="CO412" s="10"/>
      <c r="CP412" s="10" t="s">
        <v>2740</v>
      </c>
      <c r="CQ412" s="10" t="s">
        <v>345</v>
      </c>
      <c r="CR412" s="10"/>
      <c r="CS412" s="10" t="s">
        <v>71</v>
      </c>
      <c r="CT412" s="10" t="s">
        <v>71</v>
      </c>
      <c r="CU412" s="10"/>
      <c r="CV412" s="10"/>
      <c r="CW412" s="10"/>
      <c r="CX412" s="10"/>
      <c r="CY412" s="10"/>
      <c r="CZ412" s="10" t="s">
        <v>2723</v>
      </c>
      <c r="DA412" s="10" t="s">
        <v>99</v>
      </c>
      <c r="DB412" s="10" t="s">
        <v>71</v>
      </c>
      <c r="DC412" s="10"/>
      <c r="DD412" s="10"/>
      <c r="DE412" s="10"/>
      <c r="DF412" s="10"/>
      <c r="DG412" s="10"/>
      <c r="DH412" s="10" t="s">
        <v>2741</v>
      </c>
      <c r="DI412" s="10"/>
      <c r="DJ412" s="10" t="s">
        <v>2742</v>
      </c>
      <c r="DK412" s="10" t="s">
        <v>2743</v>
      </c>
    </row>
    <row r="413" spans="1:115" s="35" customFormat="1" ht="1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</row>
    <row r="414" spans="1:115" s="17" customFormat="1" ht="31.5">
      <c r="A414" s="13"/>
      <c r="B414" s="13"/>
      <c r="C414" s="13"/>
      <c r="D414" s="13"/>
      <c r="E414" s="13"/>
      <c r="F414" s="27" t="s">
        <v>478</v>
      </c>
      <c r="G414" s="28"/>
      <c r="H414" s="51" t="s">
        <v>512</v>
      </c>
      <c r="I414" s="51" t="s">
        <v>513</v>
      </c>
      <c r="J414" s="51" t="s">
        <v>1043</v>
      </c>
      <c r="K414" s="51" t="s">
        <v>514</v>
      </c>
      <c r="L414" s="51" t="s">
        <v>429</v>
      </c>
      <c r="M414" s="51" t="s">
        <v>430</v>
      </c>
      <c r="N414" s="51" t="s">
        <v>431</v>
      </c>
      <c r="O414" s="51" t="s">
        <v>1044</v>
      </c>
      <c r="P414" s="51" t="s">
        <v>1045</v>
      </c>
      <c r="Q414" s="51" t="s">
        <v>1046</v>
      </c>
      <c r="R414" s="51" t="s">
        <v>518</v>
      </c>
      <c r="S414" s="27" t="s">
        <v>483</v>
      </c>
      <c r="T414" s="45"/>
      <c r="U414" s="45"/>
      <c r="V414" s="45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</row>
    <row r="415" spans="1:115" s="6" customFormat="1" ht="35.25" customHeight="1">
      <c r="A415" s="10" t="s">
        <v>2793</v>
      </c>
      <c r="B415" s="10" t="s">
        <v>1047</v>
      </c>
      <c r="C415" s="10" t="s">
        <v>2744</v>
      </c>
      <c r="D415" s="10" t="s">
        <v>2745</v>
      </c>
      <c r="E415" s="10" t="s">
        <v>2746</v>
      </c>
      <c r="F415" s="10" t="s">
        <v>103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>
        <f>SUM(H415:Q415)</f>
        <v>0</v>
      </c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 t="s">
        <v>71</v>
      </c>
      <c r="BH415" s="10" t="s">
        <v>2633</v>
      </c>
      <c r="BI415" s="10" t="s">
        <v>73</v>
      </c>
      <c r="BJ415" s="10"/>
      <c r="BK415" s="10" t="s">
        <v>2747</v>
      </c>
      <c r="BL415" s="10" t="s">
        <v>75</v>
      </c>
      <c r="BM415" s="10" t="s">
        <v>201</v>
      </c>
      <c r="BN415" s="10" t="s">
        <v>159</v>
      </c>
      <c r="BO415" s="10" t="s">
        <v>172</v>
      </c>
      <c r="BP415" s="10" t="s">
        <v>2333</v>
      </c>
      <c r="BQ415" s="10"/>
      <c r="BR415" s="10"/>
      <c r="BS415" s="10"/>
      <c r="BT415" s="10" t="s">
        <v>293</v>
      </c>
      <c r="BU415" s="10"/>
      <c r="BV415" s="10"/>
      <c r="BW415" s="10" t="s">
        <v>2748</v>
      </c>
      <c r="BX415" s="10" t="s">
        <v>83</v>
      </c>
      <c r="BY415" s="10" t="s">
        <v>321</v>
      </c>
      <c r="BZ415" s="10" t="s">
        <v>83</v>
      </c>
      <c r="CA415" s="10" t="s">
        <v>322</v>
      </c>
      <c r="CB415" s="10" t="s">
        <v>320</v>
      </c>
      <c r="CC415" s="10"/>
      <c r="CD415" s="10"/>
      <c r="CE415" s="10" t="s">
        <v>927</v>
      </c>
      <c r="CF415" s="10"/>
      <c r="CG415" s="10" t="s">
        <v>2749</v>
      </c>
      <c r="CH415" s="10" t="s">
        <v>2750</v>
      </c>
      <c r="CI415" s="10" t="s">
        <v>2751</v>
      </c>
      <c r="CJ415" s="10" t="s">
        <v>2752</v>
      </c>
      <c r="CK415" s="10" t="s">
        <v>2753</v>
      </c>
      <c r="CL415" s="10" t="s">
        <v>2754</v>
      </c>
      <c r="CM415" s="10"/>
      <c r="CN415" s="10" t="s">
        <v>2755</v>
      </c>
      <c r="CO415" s="10" t="s">
        <v>2755</v>
      </c>
      <c r="CP415" s="10" t="s">
        <v>2756</v>
      </c>
      <c r="CQ415" s="10" t="s">
        <v>1687</v>
      </c>
      <c r="CR415" s="10"/>
      <c r="CS415" s="10" t="s">
        <v>71</v>
      </c>
      <c r="CT415" s="10" t="s">
        <v>71</v>
      </c>
      <c r="CU415" s="10"/>
      <c r="CV415" s="10"/>
      <c r="CW415" s="10"/>
      <c r="CX415" s="10"/>
      <c r="CY415" s="10"/>
      <c r="CZ415" s="10" t="s">
        <v>2745</v>
      </c>
      <c r="DA415" s="10" t="s">
        <v>99</v>
      </c>
      <c r="DB415" s="10" t="s">
        <v>71</v>
      </c>
      <c r="DC415" s="10"/>
      <c r="DD415" s="10"/>
      <c r="DE415" s="10"/>
      <c r="DF415" s="10"/>
      <c r="DG415" s="10"/>
      <c r="DH415" s="10"/>
      <c r="DI415" s="10"/>
      <c r="DJ415" s="10" t="s">
        <v>323</v>
      </c>
      <c r="DK415" s="10"/>
    </row>
    <row r="416" spans="1:115" s="35" customFormat="1" ht="1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</row>
    <row r="417" spans="1:115" s="17" customFormat="1" ht="31.5">
      <c r="A417" s="13"/>
      <c r="B417" s="13"/>
      <c r="C417" s="13"/>
      <c r="D417" s="13"/>
      <c r="E417" s="13"/>
      <c r="F417" s="18" t="s">
        <v>346</v>
      </c>
      <c r="G417" s="18"/>
      <c r="H417" s="18"/>
      <c r="I417" s="19" t="s">
        <v>256</v>
      </c>
      <c r="J417" s="19" t="s">
        <v>2794</v>
      </c>
      <c r="K417" s="19" t="s">
        <v>350</v>
      </c>
      <c r="L417" s="19" t="s">
        <v>347</v>
      </c>
      <c r="M417" s="19" t="s">
        <v>2795</v>
      </c>
      <c r="N417" s="18" t="s">
        <v>481</v>
      </c>
      <c r="O417" s="18" t="s">
        <v>482</v>
      </c>
      <c r="P417" s="18"/>
      <c r="Q417" s="18" t="s">
        <v>259</v>
      </c>
      <c r="R417" s="18"/>
      <c r="S417" s="18" t="s">
        <v>8</v>
      </c>
      <c r="T417" s="18"/>
      <c r="U417" s="18" t="s">
        <v>9</v>
      </c>
      <c r="V417" s="18" t="s">
        <v>352</v>
      </c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</row>
    <row r="418" spans="1:115" s="6" customFormat="1" ht="35.25" customHeight="1">
      <c r="A418" s="10" t="s">
        <v>2796</v>
      </c>
      <c r="B418" s="10" t="s">
        <v>1668</v>
      </c>
      <c r="C418" s="10" t="s">
        <v>2744</v>
      </c>
      <c r="D418" s="10" t="s">
        <v>2745</v>
      </c>
      <c r="E418" s="10" t="s">
        <v>2746</v>
      </c>
      <c r="F418" s="10" t="s">
        <v>103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>
        <f>SUM(I418:O418)</f>
        <v>0</v>
      </c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 t="s">
        <v>71</v>
      </c>
      <c r="BH418" s="10" t="s">
        <v>2633</v>
      </c>
      <c r="BI418" s="10" t="s">
        <v>73</v>
      </c>
      <c r="BJ418" s="10"/>
      <c r="BK418" s="10" t="s">
        <v>2747</v>
      </c>
      <c r="BL418" s="10" t="s">
        <v>75</v>
      </c>
      <c r="BM418" s="10" t="s">
        <v>201</v>
      </c>
      <c r="BN418" s="10" t="s">
        <v>159</v>
      </c>
      <c r="BO418" s="10" t="s">
        <v>172</v>
      </c>
      <c r="BP418" s="10" t="s">
        <v>2333</v>
      </c>
      <c r="BQ418" s="10"/>
      <c r="BR418" s="10"/>
      <c r="BS418" s="10"/>
      <c r="BT418" s="10" t="s">
        <v>293</v>
      </c>
      <c r="BU418" s="10"/>
      <c r="BV418" s="10"/>
      <c r="BW418" s="10" t="s">
        <v>2748</v>
      </c>
      <c r="BX418" s="10" t="s">
        <v>83</v>
      </c>
      <c r="BY418" s="10" t="s">
        <v>321</v>
      </c>
      <c r="BZ418" s="10" t="s">
        <v>83</v>
      </c>
      <c r="CA418" s="10" t="s">
        <v>322</v>
      </c>
      <c r="CB418" s="10" t="s">
        <v>320</v>
      </c>
      <c r="CC418" s="10"/>
      <c r="CD418" s="10"/>
      <c r="CE418" s="10" t="s">
        <v>927</v>
      </c>
      <c r="CF418" s="10"/>
      <c r="CG418" s="10" t="s">
        <v>2749</v>
      </c>
      <c r="CH418" s="10" t="s">
        <v>2750</v>
      </c>
      <c r="CI418" s="10" t="s">
        <v>2751</v>
      </c>
      <c r="CJ418" s="10" t="s">
        <v>2752</v>
      </c>
      <c r="CK418" s="10" t="s">
        <v>2753</v>
      </c>
      <c r="CL418" s="10" t="s">
        <v>2754</v>
      </c>
      <c r="CM418" s="10"/>
      <c r="CN418" s="10" t="s">
        <v>2755</v>
      </c>
      <c r="CO418" s="10" t="s">
        <v>2755</v>
      </c>
      <c r="CP418" s="10" t="s">
        <v>2756</v>
      </c>
      <c r="CQ418" s="10" t="s">
        <v>1687</v>
      </c>
      <c r="CR418" s="10"/>
      <c r="CS418" s="10" t="s">
        <v>71</v>
      </c>
      <c r="CT418" s="10" t="s">
        <v>71</v>
      </c>
      <c r="CU418" s="10"/>
      <c r="CV418" s="10"/>
      <c r="CW418" s="10"/>
      <c r="CX418" s="10"/>
      <c r="CY418" s="10"/>
      <c r="CZ418" s="10" t="s">
        <v>2745</v>
      </c>
      <c r="DA418" s="10" t="s">
        <v>99</v>
      </c>
      <c r="DB418" s="10" t="s">
        <v>71</v>
      </c>
      <c r="DC418" s="10"/>
      <c r="DD418" s="10"/>
      <c r="DE418" s="10"/>
      <c r="DF418" s="10"/>
      <c r="DG418" s="10"/>
      <c r="DH418" s="10"/>
      <c r="DI418" s="10"/>
      <c r="DJ418" s="10" t="s">
        <v>323</v>
      </c>
      <c r="DK418" s="10"/>
    </row>
    <row r="419" spans="1:115" s="35" customFormat="1" ht="1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</row>
    <row r="420" spans="1:115" s="17" customFormat="1" ht="15.75">
      <c r="A420" s="13"/>
      <c r="B420" s="13"/>
      <c r="C420" s="13"/>
      <c r="D420" s="13"/>
      <c r="E420" s="13"/>
      <c r="F420" s="18" t="s">
        <v>346</v>
      </c>
      <c r="G420" s="18"/>
      <c r="H420" s="18"/>
      <c r="I420" s="19" t="s">
        <v>347</v>
      </c>
      <c r="J420" s="19" t="s">
        <v>348</v>
      </c>
      <c r="K420" s="19" t="s">
        <v>349</v>
      </c>
      <c r="L420" s="19" t="s">
        <v>350</v>
      </c>
      <c r="M420" s="19" t="s">
        <v>351</v>
      </c>
      <c r="N420" s="18"/>
      <c r="O420" s="18" t="s">
        <v>259</v>
      </c>
      <c r="P420" s="18"/>
      <c r="Q420" s="18" t="s">
        <v>8</v>
      </c>
      <c r="R420" s="18"/>
      <c r="S420" s="18" t="s">
        <v>9</v>
      </c>
      <c r="T420" s="18" t="s">
        <v>352</v>
      </c>
      <c r="U420" s="20"/>
      <c r="V420" s="21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</row>
    <row r="421" spans="1:115" s="6" customFormat="1" ht="35.25" customHeight="1">
      <c r="A421" s="10" t="s">
        <v>2796</v>
      </c>
      <c r="B421" s="10" t="s">
        <v>1061</v>
      </c>
      <c r="C421" s="10" t="s">
        <v>2757</v>
      </c>
      <c r="D421" s="10" t="s">
        <v>2758</v>
      </c>
      <c r="E421" s="10" t="s">
        <v>2759</v>
      </c>
      <c r="F421" s="10">
        <v>75.5</v>
      </c>
      <c r="G421" s="10"/>
      <c r="H421" s="10"/>
      <c r="I421" s="10">
        <v>24</v>
      </c>
      <c r="J421" s="10">
        <v>14</v>
      </c>
      <c r="K421" s="10">
        <v>14</v>
      </c>
      <c r="L421" s="10">
        <v>16</v>
      </c>
      <c r="M421" s="10">
        <v>7.5</v>
      </c>
      <c r="N421" s="10"/>
      <c r="O421" s="10">
        <f>SUM(I421:M421)</f>
        <v>75.5</v>
      </c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 t="s">
        <v>71</v>
      </c>
      <c r="BH421" s="10" t="s">
        <v>2633</v>
      </c>
      <c r="BI421" s="10" t="s">
        <v>73</v>
      </c>
      <c r="BJ421" s="10"/>
      <c r="BK421" s="10" t="s">
        <v>2760</v>
      </c>
      <c r="BL421" s="10" t="s">
        <v>75</v>
      </c>
      <c r="BM421" s="10" t="s">
        <v>201</v>
      </c>
      <c r="BN421" s="10" t="s">
        <v>159</v>
      </c>
      <c r="BO421" s="10" t="s">
        <v>147</v>
      </c>
      <c r="BP421" s="10" t="s">
        <v>2761</v>
      </c>
      <c r="BQ421" s="10"/>
      <c r="BR421" s="10" t="s">
        <v>226</v>
      </c>
      <c r="BS421" s="10" t="s">
        <v>129</v>
      </c>
      <c r="BT421" s="10" t="s">
        <v>1391</v>
      </c>
      <c r="BU421" s="10"/>
      <c r="BV421" s="10"/>
      <c r="BW421" s="10" t="s">
        <v>2762</v>
      </c>
      <c r="BX421" s="10" t="s">
        <v>87</v>
      </c>
      <c r="BY421" s="10" t="s">
        <v>2688</v>
      </c>
      <c r="BZ421" s="10" t="s">
        <v>2689</v>
      </c>
      <c r="CA421" s="10" t="s">
        <v>2667</v>
      </c>
      <c r="CB421" s="10" t="s">
        <v>177</v>
      </c>
      <c r="CC421" s="10"/>
      <c r="CD421" s="10"/>
      <c r="CE421" s="10" t="s">
        <v>2763</v>
      </c>
      <c r="CF421" s="10"/>
      <c r="CG421" s="10" t="s">
        <v>2764</v>
      </c>
      <c r="CH421" s="10" t="s">
        <v>2765</v>
      </c>
      <c r="CI421" s="10" t="s">
        <v>2766</v>
      </c>
      <c r="CJ421" s="10" t="s">
        <v>2767</v>
      </c>
      <c r="CK421" s="10" t="s">
        <v>2768</v>
      </c>
      <c r="CL421" s="10" t="s">
        <v>2769</v>
      </c>
      <c r="CM421" s="10"/>
      <c r="CN421" s="10"/>
      <c r="CO421" s="10"/>
      <c r="CP421" s="10" t="s">
        <v>2770</v>
      </c>
      <c r="CQ421" s="10" t="s">
        <v>252</v>
      </c>
      <c r="CR421" s="10"/>
      <c r="CS421" s="10" t="s">
        <v>71</v>
      </c>
      <c r="CT421" s="10" t="s">
        <v>71</v>
      </c>
      <c r="CU421" s="10"/>
      <c r="CV421" s="10"/>
      <c r="CW421" s="10"/>
      <c r="CX421" s="10"/>
      <c r="CY421" s="10"/>
      <c r="CZ421" s="10" t="s">
        <v>2758</v>
      </c>
      <c r="DA421" s="10" t="s">
        <v>99</v>
      </c>
      <c r="DB421" s="10" t="s">
        <v>71</v>
      </c>
      <c r="DC421" s="10"/>
      <c r="DD421" s="10"/>
      <c r="DE421" s="10"/>
      <c r="DF421" s="10"/>
      <c r="DG421" s="10"/>
      <c r="DH421" s="10"/>
      <c r="DI421" s="10"/>
      <c r="DJ421" s="10" t="s">
        <v>2668</v>
      </c>
      <c r="DK421" s="10"/>
    </row>
    <row r="422" spans="1:115" s="35" customFormat="1" ht="1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</row>
    <row r="423" spans="1:115" s="17" customFormat="1" ht="15.75">
      <c r="A423" s="13"/>
      <c r="B423" s="13"/>
      <c r="C423" s="13"/>
      <c r="D423" s="13"/>
      <c r="E423" s="13"/>
      <c r="F423" s="18" t="s">
        <v>346</v>
      </c>
      <c r="G423" s="18"/>
      <c r="H423" s="18"/>
      <c r="I423" s="19" t="s">
        <v>347</v>
      </c>
      <c r="J423" s="19" t="s">
        <v>348</v>
      </c>
      <c r="K423" s="19" t="s">
        <v>349</v>
      </c>
      <c r="L423" s="19" t="s">
        <v>350</v>
      </c>
      <c r="M423" s="19" t="s">
        <v>351</v>
      </c>
      <c r="N423" s="18"/>
      <c r="O423" s="18" t="s">
        <v>259</v>
      </c>
      <c r="P423" s="18"/>
      <c r="Q423" s="18" t="s">
        <v>8</v>
      </c>
      <c r="R423" s="18"/>
      <c r="S423" s="18" t="s">
        <v>9</v>
      </c>
      <c r="T423" s="18" t="s">
        <v>352</v>
      </c>
      <c r="U423" s="20"/>
      <c r="V423" s="21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</row>
    <row r="424" spans="1:115" s="6" customFormat="1" ht="35.25" customHeight="1">
      <c r="A424" s="10" t="s">
        <v>2796</v>
      </c>
      <c r="B424" s="10" t="s">
        <v>354</v>
      </c>
      <c r="C424" s="10" t="s">
        <v>2771</v>
      </c>
      <c r="D424" s="10" t="s">
        <v>2772</v>
      </c>
      <c r="E424" s="10" t="s">
        <v>2773</v>
      </c>
      <c r="F424" s="10" t="s">
        <v>103</v>
      </c>
      <c r="G424" s="10"/>
      <c r="H424" s="10"/>
      <c r="I424" s="10"/>
      <c r="J424" s="10"/>
      <c r="K424" s="10"/>
      <c r="L424" s="10"/>
      <c r="M424" s="10"/>
      <c r="N424" s="10"/>
      <c r="O424" s="10">
        <f>SUM(I424:M424)</f>
        <v>0</v>
      </c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 t="s">
        <v>71</v>
      </c>
      <c r="BH424" s="10" t="s">
        <v>2633</v>
      </c>
      <c r="BI424" s="10" t="s">
        <v>73</v>
      </c>
      <c r="BJ424" s="10"/>
      <c r="BK424" s="10" t="s">
        <v>2774</v>
      </c>
      <c r="BL424" s="10" t="s">
        <v>75</v>
      </c>
      <c r="BM424" s="10" t="s">
        <v>201</v>
      </c>
      <c r="BN424" s="10" t="s">
        <v>159</v>
      </c>
      <c r="BO424" s="10" t="s">
        <v>1030</v>
      </c>
      <c r="BP424" s="10" t="s">
        <v>107</v>
      </c>
      <c r="BQ424" s="10"/>
      <c r="BR424" s="10"/>
      <c r="BS424" s="10"/>
      <c r="BT424" s="10"/>
      <c r="BU424" s="10"/>
      <c r="BV424" s="10"/>
      <c r="BW424" s="10" t="s">
        <v>1693</v>
      </c>
      <c r="BX424" s="10" t="s">
        <v>320</v>
      </c>
      <c r="BY424" s="10" t="s">
        <v>2666</v>
      </c>
      <c r="BZ424" s="10" t="s">
        <v>166</v>
      </c>
      <c r="CA424" s="10" t="s">
        <v>2667</v>
      </c>
      <c r="CB424" s="10" t="s">
        <v>177</v>
      </c>
      <c r="CC424" s="10"/>
      <c r="CD424" s="10"/>
      <c r="CE424" s="10" t="s">
        <v>2775</v>
      </c>
      <c r="CF424" s="10"/>
      <c r="CG424" s="10" t="s">
        <v>2776</v>
      </c>
      <c r="CH424" s="10"/>
      <c r="CI424" s="10" t="s">
        <v>2777</v>
      </c>
      <c r="CJ424" s="10" t="s">
        <v>2778</v>
      </c>
      <c r="CK424" s="10" t="s">
        <v>2779</v>
      </c>
      <c r="CL424" s="10" t="s">
        <v>2780</v>
      </c>
      <c r="CM424" s="10"/>
      <c r="CN424" s="10" t="s">
        <v>2781</v>
      </c>
      <c r="CO424" s="10"/>
      <c r="CP424" s="10" t="s">
        <v>2782</v>
      </c>
      <c r="CQ424" s="10" t="s">
        <v>217</v>
      </c>
      <c r="CR424" s="10"/>
      <c r="CS424" s="10" t="s">
        <v>71</v>
      </c>
      <c r="CT424" s="10" t="s">
        <v>71</v>
      </c>
      <c r="CU424" s="10"/>
      <c r="CV424" s="10"/>
      <c r="CW424" s="10"/>
      <c r="CX424" s="10"/>
      <c r="CY424" s="10"/>
      <c r="CZ424" s="10"/>
      <c r="DA424" s="10" t="s">
        <v>99</v>
      </c>
      <c r="DB424" s="10" t="s">
        <v>71</v>
      </c>
      <c r="DC424" s="10"/>
      <c r="DD424" s="10"/>
      <c r="DE424" s="10"/>
      <c r="DF424" s="10"/>
      <c r="DG424" s="10"/>
      <c r="DH424" s="10"/>
      <c r="DI424" s="10"/>
      <c r="DJ424" s="10" t="s">
        <v>2668</v>
      </c>
      <c r="DK424" s="10"/>
    </row>
    <row r="425" spans="1:115" s="6" customFormat="1" ht="35.25" customHeight="1">
      <c r="A425" s="10" t="s">
        <v>2796</v>
      </c>
      <c r="B425" s="10" t="s">
        <v>354</v>
      </c>
      <c r="C425" s="10" t="s">
        <v>2783</v>
      </c>
      <c r="D425" s="10" t="s">
        <v>2784</v>
      </c>
      <c r="E425" s="10" t="s">
        <v>2785</v>
      </c>
      <c r="F425" s="10">
        <v>71.5</v>
      </c>
      <c r="G425" s="10"/>
      <c r="H425" s="10"/>
      <c r="I425" s="10">
        <v>22.5</v>
      </c>
      <c r="J425" s="10">
        <v>14</v>
      </c>
      <c r="K425" s="10">
        <v>13</v>
      </c>
      <c r="L425" s="10">
        <v>15</v>
      </c>
      <c r="M425" s="10">
        <v>7</v>
      </c>
      <c r="N425" s="10"/>
      <c r="O425" s="10">
        <f>SUM(I425:M425)</f>
        <v>71.5</v>
      </c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 t="s">
        <v>71</v>
      </c>
      <c r="BH425" s="10" t="s">
        <v>2633</v>
      </c>
      <c r="BI425" s="10" t="s">
        <v>73</v>
      </c>
      <c r="BJ425" s="10"/>
      <c r="BK425" s="10" t="s">
        <v>2099</v>
      </c>
      <c r="BL425" s="10" t="s">
        <v>75</v>
      </c>
      <c r="BM425" s="10" t="s">
        <v>201</v>
      </c>
      <c r="BN425" s="10" t="s">
        <v>77</v>
      </c>
      <c r="BO425" s="10" t="s">
        <v>160</v>
      </c>
      <c r="BP425" s="10" t="s">
        <v>148</v>
      </c>
      <c r="BQ425" s="10" t="s">
        <v>2797</v>
      </c>
      <c r="BR425" s="10"/>
      <c r="BS425" s="10" t="s">
        <v>2798</v>
      </c>
      <c r="BT425" s="10"/>
      <c r="BU425" s="10"/>
      <c r="BV425" s="10"/>
      <c r="BW425" s="10" t="s">
        <v>2762</v>
      </c>
      <c r="BX425" s="10" t="s">
        <v>87</v>
      </c>
      <c r="BY425" s="10" t="s">
        <v>2799</v>
      </c>
      <c r="BZ425" s="10" t="s">
        <v>132</v>
      </c>
      <c r="CA425" s="10" t="s">
        <v>2800</v>
      </c>
      <c r="CB425" s="10" t="s">
        <v>83</v>
      </c>
      <c r="CC425" s="10"/>
      <c r="CD425" s="10"/>
      <c r="CE425" s="10" t="s">
        <v>2763</v>
      </c>
      <c r="CF425" s="10"/>
      <c r="CG425" s="10" t="s">
        <v>2764</v>
      </c>
      <c r="CH425" s="10" t="s">
        <v>2765</v>
      </c>
      <c r="CI425" s="10" t="s">
        <v>2766</v>
      </c>
      <c r="CJ425" s="10" t="s">
        <v>2767</v>
      </c>
      <c r="CK425" s="10" t="s">
        <v>2768</v>
      </c>
      <c r="CL425" s="10" t="s">
        <v>2769</v>
      </c>
      <c r="CM425" s="10"/>
      <c r="CN425" s="10"/>
      <c r="CO425" s="10"/>
      <c r="CP425" s="10" t="s">
        <v>2770</v>
      </c>
      <c r="CQ425" s="10" t="s">
        <v>252</v>
      </c>
      <c r="CR425" s="10"/>
      <c r="CS425" s="10" t="s">
        <v>71</v>
      </c>
      <c r="CT425" s="10" t="s">
        <v>71</v>
      </c>
      <c r="CU425" s="10"/>
      <c r="CV425" s="10"/>
      <c r="CW425" s="10"/>
      <c r="CX425" s="10"/>
      <c r="CY425" s="10"/>
      <c r="CZ425" s="10"/>
      <c r="DA425" s="10" t="s">
        <v>99</v>
      </c>
      <c r="DB425" s="10" t="s">
        <v>71</v>
      </c>
      <c r="DC425" s="10"/>
      <c r="DD425" s="10"/>
      <c r="DE425" s="10"/>
      <c r="DF425" s="10"/>
      <c r="DG425" s="10"/>
      <c r="DH425" s="10"/>
      <c r="DI425" s="10"/>
      <c r="DJ425" s="10" t="s">
        <v>2668</v>
      </c>
      <c r="DK425" s="10"/>
    </row>
    <row r="426" spans="1:115" s="35" customFormat="1" ht="1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</row>
    <row r="427" spans="1:115" s="6" customFormat="1" ht="35.25" customHeight="1">
      <c r="A427" s="10" t="s">
        <v>2793</v>
      </c>
      <c r="B427" s="10" t="s">
        <v>2801</v>
      </c>
      <c r="C427" s="10" t="s">
        <v>2802</v>
      </c>
      <c r="D427" s="10" t="s">
        <v>2803</v>
      </c>
      <c r="E427" s="10" t="s">
        <v>2804</v>
      </c>
      <c r="F427" s="10" t="s">
        <v>2805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 t="s">
        <v>71</v>
      </c>
      <c r="BH427" s="10" t="s">
        <v>2633</v>
      </c>
      <c r="BI427" s="10" t="s">
        <v>73</v>
      </c>
      <c r="BJ427" s="10"/>
      <c r="BK427" s="10" t="s">
        <v>2806</v>
      </c>
      <c r="BL427" s="10" t="s">
        <v>390</v>
      </c>
      <c r="BM427" s="10" t="s">
        <v>290</v>
      </c>
      <c r="BN427" s="10" t="s">
        <v>159</v>
      </c>
      <c r="BO427" s="10" t="s">
        <v>78</v>
      </c>
      <c r="BP427" s="10" t="s">
        <v>2807</v>
      </c>
      <c r="BQ427" s="10"/>
      <c r="BR427" s="10"/>
      <c r="BS427" s="10"/>
      <c r="BT427" s="10"/>
      <c r="BU427" s="10" t="s">
        <v>2808</v>
      </c>
      <c r="BV427" s="10" t="s">
        <v>2808</v>
      </c>
      <c r="BW427" s="10" t="s">
        <v>1504</v>
      </c>
      <c r="BX427" s="10" t="s">
        <v>83</v>
      </c>
      <c r="BY427" s="10" t="s">
        <v>295</v>
      </c>
      <c r="BZ427" s="10" t="s">
        <v>296</v>
      </c>
      <c r="CA427" s="10" t="s">
        <v>297</v>
      </c>
      <c r="CB427" s="10" t="s">
        <v>177</v>
      </c>
      <c r="CC427" s="10"/>
      <c r="CD427" s="10"/>
      <c r="CE427" s="10" t="s">
        <v>307</v>
      </c>
      <c r="CF427" s="10"/>
      <c r="CG427" s="10" t="s">
        <v>308</v>
      </c>
      <c r="CH427" s="10" t="s">
        <v>309</v>
      </c>
      <c r="CI427" s="10" t="s">
        <v>2809</v>
      </c>
      <c r="CJ427" s="10" t="s">
        <v>2810</v>
      </c>
      <c r="CK427" s="10" t="s">
        <v>2811</v>
      </c>
      <c r="CL427" s="10" t="s">
        <v>2672</v>
      </c>
      <c r="CM427" s="10"/>
      <c r="CN427" s="10" t="s">
        <v>2812</v>
      </c>
      <c r="CO427" s="10" t="s">
        <v>2813</v>
      </c>
      <c r="CP427" s="10" t="s">
        <v>2814</v>
      </c>
      <c r="CQ427" s="10" t="s">
        <v>1687</v>
      </c>
      <c r="CR427" s="10"/>
      <c r="CS427" s="10" t="s">
        <v>71</v>
      </c>
      <c r="CT427" s="10" t="s">
        <v>71</v>
      </c>
      <c r="CU427" s="10"/>
      <c r="CV427" s="10"/>
      <c r="CW427" s="10"/>
      <c r="CX427" s="10"/>
      <c r="CY427" s="10"/>
      <c r="CZ427" s="10" t="s">
        <v>2803</v>
      </c>
      <c r="DA427" s="10" t="s">
        <v>99</v>
      </c>
      <c r="DB427" s="10" t="s">
        <v>71</v>
      </c>
      <c r="DC427" s="10"/>
      <c r="DD427" s="10"/>
      <c r="DE427" s="10"/>
      <c r="DF427" s="10"/>
      <c r="DG427" s="10"/>
      <c r="DH427" s="10" t="s">
        <v>307</v>
      </c>
      <c r="DI427" s="10"/>
      <c r="DJ427" s="10" t="s">
        <v>308</v>
      </c>
      <c r="DK427" s="10" t="s">
        <v>309</v>
      </c>
    </row>
    <row r="428" spans="1:115" s="62" customFormat="1" ht="48">
      <c r="A428" s="60" t="s">
        <v>0</v>
      </c>
      <c r="B428" s="60" t="s">
        <v>1</v>
      </c>
      <c r="C428" s="60" t="s">
        <v>2</v>
      </c>
      <c r="D428" s="60" t="s">
        <v>1915</v>
      </c>
      <c r="E428" s="60" t="s">
        <v>4</v>
      </c>
      <c r="F428" s="60"/>
      <c r="G428" s="60"/>
      <c r="H428" s="60" t="s">
        <v>5</v>
      </c>
      <c r="I428" s="60" t="s">
        <v>6</v>
      </c>
      <c r="J428" s="60" t="s">
        <v>7</v>
      </c>
      <c r="K428" s="60"/>
      <c r="L428" s="60"/>
      <c r="M428" s="60"/>
      <c r="N428" s="60"/>
      <c r="O428" s="60" t="s">
        <v>483</v>
      </c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 t="s">
        <v>355</v>
      </c>
      <c r="AD428" s="60" t="s">
        <v>356</v>
      </c>
      <c r="AE428" s="60" t="s">
        <v>357</v>
      </c>
      <c r="AF428" s="60" t="s">
        <v>358</v>
      </c>
      <c r="AG428" s="60" t="s">
        <v>12</v>
      </c>
      <c r="AH428" s="60" t="s">
        <v>13</v>
      </c>
      <c r="AI428" s="60" t="s">
        <v>14</v>
      </c>
      <c r="AJ428" s="60" t="s">
        <v>15</v>
      </c>
      <c r="AK428" s="60" t="s">
        <v>16</v>
      </c>
      <c r="AL428" s="60" t="s">
        <v>17</v>
      </c>
      <c r="AM428" s="60" t="s">
        <v>18</v>
      </c>
      <c r="AN428" s="60" t="s">
        <v>19</v>
      </c>
      <c r="AO428" s="60" t="s">
        <v>20</v>
      </c>
      <c r="AP428" s="60" t="s">
        <v>21</v>
      </c>
      <c r="AQ428" s="60" t="s">
        <v>22</v>
      </c>
      <c r="AR428" s="60" t="s">
        <v>23</v>
      </c>
      <c r="AS428" s="60" t="s">
        <v>24</v>
      </c>
      <c r="AT428" s="60" t="s">
        <v>25</v>
      </c>
      <c r="AU428" s="60" t="s">
        <v>26</v>
      </c>
      <c r="AV428" s="60" t="s">
        <v>27</v>
      </c>
      <c r="AW428" s="60" t="s">
        <v>28</v>
      </c>
      <c r="AX428" s="60" t="s">
        <v>29</v>
      </c>
      <c r="AY428" s="60" t="s">
        <v>30</v>
      </c>
      <c r="AZ428" s="60" t="s">
        <v>31</v>
      </c>
      <c r="BA428" s="60" t="s">
        <v>32</v>
      </c>
      <c r="BB428" s="60" t="s">
        <v>33</v>
      </c>
      <c r="BC428" s="60" t="s">
        <v>34</v>
      </c>
      <c r="BD428" s="60" t="s">
        <v>35</v>
      </c>
      <c r="BE428" s="60" t="s">
        <v>36</v>
      </c>
      <c r="BF428" s="60" t="s">
        <v>37</v>
      </c>
      <c r="BG428" s="60" t="s">
        <v>38</v>
      </c>
      <c r="BH428" s="60" t="s">
        <v>39</v>
      </c>
      <c r="BI428" s="60" t="s">
        <v>40</v>
      </c>
      <c r="BJ428" s="60" t="s">
        <v>41</v>
      </c>
      <c r="BK428" s="60" t="s">
        <v>42</v>
      </c>
      <c r="BL428" s="60" t="s">
        <v>43</v>
      </c>
      <c r="BM428" s="60" t="s">
        <v>44</v>
      </c>
      <c r="BN428" s="60" t="s">
        <v>45</v>
      </c>
      <c r="BO428" s="60" t="s">
        <v>46</v>
      </c>
      <c r="BP428" s="60" t="s">
        <v>47</v>
      </c>
      <c r="BQ428" s="60" t="s">
        <v>48</v>
      </c>
      <c r="BR428" s="60" t="s">
        <v>49</v>
      </c>
      <c r="BS428" s="60" t="s">
        <v>50</v>
      </c>
      <c r="BT428" s="60" t="s">
        <v>51</v>
      </c>
      <c r="BU428" s="60" t="s">
        <v>52</v>
      </c>
      <c r="BV428" s="60" t="s">
        <v>53</v>
      </c>
      <c r="BW428" s="60" t="s">
        <v>54</v>
      </c>
      <c r="BX428" s="60" t="s">
        <v>55</v>
      </c>
      <c r="BY428" s="60" t="s">
        <v>56</v>
      </c>
      <c r="BZ428" s="60" t="s">
        <v>57</v>
      </c>
      <c r="CA428" s="60" t="s">
        <v>58</v>
      </c>
      <c r="CB428" s="60" t="s">
        <v>59</v>
      </c>
      <c r="CC428" s="60" t="s">
        <v>60</v>
      </c>
      <c r="CD428" s="60" t="s">
        <v>61</v>
      </c>
      <c r="CE428" s="60" t="s">
        <v>62</v>
      </c>
      <c r="CF428" s="60" t="s">
        <v>63</v>
      </c>
      <c r="CG428" s="60" t="s">
        <v>64</v>
      </c>
    </row>
    <row r="429" spans="1:115" s="12" customForma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</row>
    <row r="430" spans="1:115" s="8" customFormat="1" ht="67.5">
      <c r="A430" s="7" t="s">
        <v>2815</v>
      </c>
      <c r="B430" s="7" t="s">
        <v>66</v>
      </c>
      <c r="C430" s="7" t="s">
        <v>2816</v>
      </c>
      <c r="D430" s="7" t="s">
        <v>2817</v>
      </c>
      <c r="E430" s="7" t="s">
        <v>2818</v>
      </c>
      <c r="F430" s="7"/>
      <c r="G430" s="7"/>
      <c r="H430" s="7" t="s">
        <v>195</v>
      </c>
      <c r="I430" s="7">
        <v>65</v>
      </c>
      <c r="J430" s="7">
        <v>70</v>
      </c>
      <c r="K430" s="7"/>
      <c r="L430" s="7"/>
      <c r="M430" s="7"/>
      <c r="N430" s="7"/>
      <c r="O430" s="7">
        <f>SUM(I430:J430)</f>
        <v>135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 t="s">
        <v>71</v>
      </c>
      <c r="AD430" s="7" t="s">
        <v>2819</v>
      </c>
      <c r="AE430" s="7" t="s">
        <v>73</v>
      </c>
      <c r="AF430" s="7"/>
      <c r="AG430" s="7" t="s">
        <v>2820</v>
      </c>
      <c r="AH430" s="7" t="s">
        <v>106</v>
      </c>
      <c r="AI430" s="7" t="s">
        <v>76</v>
      </c>
      <c r="AJ430" s="7" t="s">
        <v>77</v>
      </c>
      <c r="AK430" s="7" t="s">
        <v>78</v>
      </c>
      <c r="AL430" s="7" t="s">
        <v>2821</v>
      </c>
      <c r="AM430" s="7" t="s">
        <v>174</v>
      </c>
      <c r="AN430" s="7" t="s">
        <v>712</v>
      </c>
      <c r="AO430" s="7"/>
      <c r="AP430" s="7" t="s">
        <v>712</v>
      </c>
      <c r="AQ430" s="7"/>
      <c r="AR430" s="7"/>
      <c r="AS430" s="7" t="s">
        <v>367</v>
      </c>
      <c r="AT430" s="7" t="s">
        <v>368</v>
      </c>
      <c r="AU430" s="7" t="s">
        <v>2822</v>
      </c>
      <c r="AV430" s="7" t="s">
        <v>152</v>
      </c>
      <c r="AW430" s="7" t="s">
        <v>2823</v>
      </c>
      <c r="AX430" s="7" t="s">
        <v>110</v>
      </c>
      <c r="AY430" s="7"/>
      <c r="AZ430" s="7"/>
      <c r="BA430" s="7"/>
      <c r="BB430" s="7"/>
      <c r="BC430" s="7" t="s">
        <v>2824</v>
      </c>
      <c r="BD430" s="7"/>
      <c r="BE430" s="7" t="s">
        <v>2825</v>
      </c>
      <c r="BF430" s="7" t="s">
        <v>2826</v>
      </c>
      <c r="BG430" s="7" t="s">
        <v>2827</v>
      </c>
      <c r="BH430" s="7" t="s">
        <v>2828</v>
      </c>
      <c r="BI430" s="7"/>
      <c r="BJ430" s="7" t="s">
        <v>2829</v>
      </c>
      <c r="BK430" s="7" t="s">
        <v>2829</v>
      </c>
      <c r="BL430" s="7" t="s">
        <v>2830</v>
      </c>
      <c r="BM430" s="7" t="s">
        <v>748</v>
      </c>
      <c r="BN430" s="7"/>
      <c r="BO430" s="7" t="s">
        <v>71</v>
      </c>
      <c r="BP430" s="7" t="s">
        <v>71</v>
      </c>
      <c r="BQ430" s="7"/>
      <c r="BR430" s="7"/>
      <c r="BS430" s="7"/>
      <c r="BT430" s="7"/>
      <c r="BU430" s="7"/>
      <c r="BV430" s="7" t="s">
        <v>2817</v>
      </c>
      <c r="BW430" s="7" t="s">
        <v>99</v>
      </c>
      <c r="BX430" s="7" t="s">
        <v>71</v>
      </c>
      <c r="BY430" s="7"/>
      <c r="BZ430" s="7"/>
      <c r="CA430" s="7"/>
      <c r="CB430" s="7"/>
      <c r="CC430" s="7"/>
      <c r="CD430" s="7"/>
      <c r="CE430" s="7"/>
      <c r="CF430" s="7" t="s">
        <v>2824</v>
      </c>
      <c r="CG430" s="7"/>
    </row>
    <row r="431" spans="1:115" s="8" customFormat="1" ht="33.75">
      <c r="A431" s="7" t="s">
        <v>2815</v>
      </c>
      <c r="B431" s="7" t="s">
        <v>66</v>
      </c>
      <c r="C431" s="7" t="s">
        <v>2831</v>
      </c>
      <c r="D431" s="7" t="s">
        <v>2832</v>
      </c>
      <c r="E431" s="7" t="s">
        <v>2833</v>
      </c>
      <c r="F431" s="7" t="s">
        <v>103</v>
      </c>
      <c r="G431" s="7"/>
      <c r="H431" s="7"/>
      <c r="I431" s="7"/>
      <c r="J431" s="7"/>
      <c r="K431" s="7"/>
      <c r="L431" s="7"/>
      <c r="M431" s="7"/>
      <c r="N431" s="7"/>
      <c r="O431" s="7">
        <f t="shared" ref="O431:O434" si="34">SUM(I431:J431)</f>
        <v>0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 t="s">
        <v>71</v>
      </c>
      <c r="AD431" s="7" t="s">
        <v>2819</v>
      </c>
      <c r="AE431" s="7" t="s">
        <v>73</v>
      </c>
      <c r="AF431" s="7"/>
      <c r="AG431" s="7" t="s">
        <v>2834</v>
      </c>
      <c r="AH431" s="7" t="s">
        <v>106</v>
      </c>
      <c r="AI431" s="7" t="s">
        <v>76</v>
      </c>
      <c r="AJ431" s="7" t="s">
        <v>77</v>
      </c>
      <c r="AK431" s="7" t="s">
        <v>160</v>
      </c>
      <c r="AL431" s="7"/>
      <c r="AM431" s="7"/>
      <c r="AN431" s="7"/>
      <c r="AO431" s="7"/>
      <c r="AP431" s="7" t="s">
        <v>129</v>
      </c>
      <c r="AQ431" s="7"/>
      <c r="AR431" s="7"/>
      <c r="AS431" s="7" t="s">
        <v>367</v>
      </c>
      <c r="AT431" s="7" t="s">
        <v>368</v>
      </c>
      <c r="AU431" s="7" t="s">
        <v>2835</v>
      </c>
      <c r="AV431" s="7" t="s">
        <v>241</v>
      </c>
      <c r="AW431" s="7" t="s">
        <v>1313</v>
      </c>
      <c r="AX431" s="7" t="s">
        <v>177</v>
      </c>
      <c r="AY431" s="7"/>
      <c r="AZ431" s="7"/>
      <c r="BA431" s="7" t="s">
        <v>2836</v>
      </c>
      <c r="BB431" s="7"/>
      <c r="BC431" s="7" t="s">
        <v>2837</v>
      </c>
      <c r="BD431" s="7"/>
      <c r="BE431" s="7" t="s">
        <v>2838</v>
      </c>
      <c r="BF431" s="7" t="s">
        <v>2839</v>
      </c>
      <c r="BG431" s="7" t="s">
        <v>2840</v>
      </c>
      <c r="BH431" s="7" t="s">
        <v>2841</v>
      </c>
      <c r="BI431" s="7"/>
      <c r="BJ431" s="7" t="s">
        <v>2842</v>
      </c>
      <c r="BK431" s="7"/>
      <c r="BL431" s="7" t="s">
        <v>2843</v>
      </c>
      <c r="BM431" s="7" t="s">
        <v>252</v>
      </c>
      <c r="BN431" s="7"/>
      <c r="BO431" s="7" t="s">
        <v>71</v>
      </c>
      <c r="BP431" s="7" t="s">
        <v>71</v>
      </c>
      <c r="BQ431" s="7"/>
      <c r="BR431" s="7"/>
      <c r="BS431" s="7"/>
      <c r="BT431" s="7"/>
      <c r="BU431" s="7"/>
      <c r="BV431" s="7"/>
      <c r="BW431" s="7" t="s">
        <v>99</v>
      </c>
      <c r="BX431" s="7" t="s">
        <v>71</v>
      </c>
      <c r="BY431" s="7"/>
      <c r="BZ431" s="7"/>
      <c r="CA431" s="7"/>
      <c r="CB431" s="7"/>
      <c r="CC431" s="7"/>
      <c r="CD431" s="7" t="s">
        <v>2844</v>
      </c>
      <c r="CE431" s="7"/>
      <c r="CF431" s="7" t="s">
        <v>2845</v>
      </c>
      <c r="CG431" s="7" t="s">
        <v>2846</v>
      </c>
    </row>
    <row r="432" spans="1:115" s="8" customFormat="1" ht="33.75">
      <c r="A432" s="7" t="s">
        <v>2815</v>
      </c>
      <c r="B432" s="7" t="s">
        <v>66</v>
      </c>
      <c r="C432" s="7" t="s">
        <v>2847</v>
      </c>
      <c r="D432" s="7" t="s">
        <v>2848</v>
      </c>
      <c r="E432" s="7" t="s">
        <v>2849</v>
      </c>
      <c r="F432" s="7"/>
      <c r="G432" s="7"/>
      <c r="H432" s="7" t="s">
        <v>70</v>
      </c>
      <c r="I432" s="7">
        <v>81</v>
      </c>
      <c r="J432" s="7">
        <v>75</v>
      </c>
      <c r="K432" s="7"/>
      <c r="L432" s="7"/>
      <c r="M432" s="7"/>
      <c r="N432" s="7"/>
      <c r="O432" s="7">
        <f t="shared" si="34"/>
        <v>156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 t="s">
        <v>71</v>
      </c>
      <c r="AD432" s="7" t="s">
        <v>2819</v>
      </c>
      <c r="AE432" s="7" t="s">
        <v>73</v>
      </c>
      <c r="AF432" s="7"/>
      <c r="AG432" s="7" t="s">
        <v>2850</v>
      </c>
      <c r="AH432" s="7" t="s">
        <v>106</v>
      </c>
      <c r="AI432" s="7" t="s">
        <v>76</v>
      </c>
      <c r="AJ432" s="7" t="s">
        <v>159</v>
      </c>
      <c r="AK432" s="7" t="s">
        <v>160</v>
      </c>
      <c r="AL432" s="7" t="s">
        <v>173</v>
      </c>
      <c r="AM432" s="7"/>
      <c r="AN432" s="7" t="s">
        <v>149</v>
      </c>
      <c r="AO432" s="7"/>
      <c r="AP432" s="7" t="s">
        <v>149</v>
      </c>
      <c r="AQ432" s="7"/>
      <c r="AR432" s="7"/>
      <c r="AS432" s="7" t="s">
        <v>367</v>
      </c>
      <c r="AT432" s="7" t="s">
        <v>368</v>
      </c>
      <c r="AU432" s="7" t="s">
        <v>2835</v>
      </c>
      <c r="AV432" s="7" t="s">
        <v>241</v>
      </c>
      <c r="AW432" s="7" t="s">
        <v>1313</v>
      </c>
      <c r="AX432" s="7" t="s">
        <v>177</v>
      </c>
      <c r="AY432" s="7"/>
      <c r="AZ432" s="7"/>
      <c r="BA432" s="7" t="s">
        <v>2844</v>
      </c>
      <c r="BB432" s="7"/>
      <c r="BC432" s="7" t="s">
        <v>2845</v>
      </c>
      <c r="BD432" s="7" t="s">
        <v>2846</v>
      </c>
      <c r="BE432" s="7" t="s">
        <v>2851</v>
      </c>
      <c r="BF432" s="7" t="s">
        <v>2852</v>
      </c>
      <c r="BG432" s="7" t="s">
        <v>2853</v>
      </c>
      <c r="BH432" s="7" t="s">
        <v>2854</v>
      </c>
      <c r="BI432" s="7"/>
      <c r="BJ432" s="7" t="s">
        <v>2855</v>
      </c>
      <c r="BK432" s="7" t="s">
        <v>2856</v>
      </c>
      <c r="BL432" s="7" t="s">
        <v>2857</v>
      </c>
      <c r="BM432" s="7" t="s">
        <v>252</v>
      </c>
      <c r="BN432" s="7"/>
      <c r="BO432" s="7" t="s">
        <v>71</v>
      </c>
      <c r="BP432" s="7" t="s">
        <v>71</v>
      </c>
      <c r="BQ432" s="7"/>
      <c r="BR432" s="7"/>
      <c r="BS432" s="7"/>
      <c r="BT432" s="7"/>
      <c r="BU432" s="7"/>
      <c r="BV432" s="7" t="s">
        <v>2848</v>
      </c>
      <c r="BW432" s="7" t="s">
        <v>99</v>
      </c>
      <c r="BX432" s="7" t="s">
        <v>71</v>
      </c>
      <c r="BY432" s="7"/>
      <c r="BZ432" s="7"/>
      <c r="CA432" s="7"/>
      <c r="CB432" s="7"/>
      <c r="CC432" s="7"/>
      <c r="CD432" s="7" t="s">
        <v>2844</v>
      </c>
      <c r="CE432" s="7"/>
      <c r="CF432" s="7" t="s">
        <v>2845</v>
      </c>
      <c r="CG432" s="7" t="s">
        <v>2846</v>
      </c>
    </row>
    <row r="433" spans="1:90" s="8" customFormat="1" ht="101.25">
      <c r="A433" s="7" t="s">
        <v>2815</v>
      </c>
      <c r="B433" s="7" t="s">
        <v>525</v>
      </c>
      <c r="C433" s="7" t="s">
        <v>2858</v>
      </c>
      <c r="D433" s="7" t="s">
        <v>2859</v>
      </c>
      <c r="E433" s="7" t="s">
        <v>2860</v>
      </c>
      <c r="F433" s="7"/>
      <c r="G433" s="7"/>
      <c r="H433" s="7" t="s">
        <v>195</v>
      </c>
      <c r="I433" s="7">
        <v>65</v>
      </c>
      <c r="J433" s="7">
        <v>68</v>
      </c>
      <c r="K433" s="7"/>
      <c r="L433" s="7"/>
      <c r="M433" s="7"/>
      <c r="N433" s="7"/>
      <c r="O433" s="7">
        <f t="shared" si="34"/>
        <v>133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 t="s">
        <v>71</v>
      </c>
      <c r="AD433" s="7" t="s">
        <v>2819</v>
      </c>
      <c r="AE433" s="7" t="s">
        <v>73</v>
      </c>
      <c r="AF433" s="7"/>
      <c r="AG433" s="7" t="s">
        <v>1136</v>
      </c>
      <c r="AH433" s="7" t="s">
        <v>106</v>
      </c>
      <c r="AI433" s="7" t="s">
        <v>201</v>
      </c>
      <c r="AJ433" s="7" t="s">
        <v>77</v>
      </c>
      <c r="AK433" s="7" t="s">
        <v>690</v>
      </c>
      <c r="AL433" s="7" t="s">
        <v>2861</v>
      </c>
      <c r="AM433" s="7" t="s">
        <v>129</v>
      </c>
      <c r="AN433" s="7" t="s">
        <v>640</v>
      </c>
      <c r="AO433" s="7" t="s">
        <v>149</v>
      </c>
      <c r="AP433" s="7" t="s">
        <v>2862</v>
      </c>
      <c r="AQ433" s="7"/>
      <c r="AR433" s="7"/>
      <c r="AS433" s="7" t="s">
        <v>2316</v>
      </c>
      <c r="AT433" s="7" t="s">
        <v>2317</v>
      </c>
      <c r="AU433" s="7" t="s">
        <v>2863</v>
      </c>
      <c r="AV433" s="7" t="s">
        <v>75</v>
      </c>
      <c r="AW433" s="7" t="s">
        <v>2864</v>
      </c>
      <c r="AX433" s="7" t="s">
        <v>83</v>
      </c>
      <c r="AY433" s="7"/>
      <c r="AZ433" s="7"/>
      <c r="BA433" s="7" t="s">
        <v>2865</v>
      </c>
      <c r="BB433" s="7"/>
      <c r="BC433" s="7" t="s">
        <v>2866</v>
      </c>
      <c r="BD433" s="7" t="s">
        <v>2867</v>
      </c>
      <c r="BE433" s="7" t="s">
        <v>2868</v>
      </c>
      <c r="BF433" s="7" t="s">
        <v>2869</v>
      </c>
      <c r="BG433" s="7" t="s">
        <v>2870</v>
      </c>
      <c r="BH433" s="7" t="s">
        <v>2871</v>
      </c>
      <c r="BI433" s="7"/>
      <c r="BJ433" s="7" t="s">
        <v>2872</v>
      </c>
      <c r="BK433" s="7"/>
      <c r="BL433" s="7" t="s">
        <v>2873</v>
      </c>
      <c r="BM433" s="7" t="s">
        <v>2874</v>
      </c>
      <c r="BN433" s="7"/>
      <c r="BO433" s="7" t="s">
        <v>71</v>
      </c>
      <c r="BP433" s="7" t="s">
        <v>71</v>
      </c>
      <c r="BQ433" s="7"/>
      <c r="BR433" s="7"/>
      <c r="BS433" s="7"/>
      <c r="BT433" s="7"/>
      <c r="BU433" s="7"/>
      <c r="BV433" s="7" t="s">
        <v>2859</v>
      </c>
      <c r="BW433" s="7" t="s">
        <v>99</v>
      </c>
      <c r="BX433" s="7" t="s">
        <v>71</v>
      </c>
      <c r="BY433" s="7"/>
      <c r="BZ433" s="7"/>
      <c r="CA433" s="7"/>
      <c r="CB433" s="7"/>
      <c r="CC433" s="7"/>
      <c r="CD433" s="7" t="s">
        <v>2865</v>
      </c>
      <c r="CE433" s="7"/>
      <c r="CF433" s="7" t="s">
        <v>2866</v>
      </c>
      <c r="CG433" s="7" t="s">
        <v>2867</v>
      </c>
    </row>
    <row r="434" spans="1:90" s="8" customFormat="1" ht="67.5">
      <c r="A434" s="7" t="s">
        <v>2815</v>
      </c>
      <c r="B434" s="7" t="s">
        <v>525</v>
      </c>
      <c r="C434" s="7" t="s">
        <v>2875</v>
      </c>
      <c r="D434" s="7" t="s">
        <v>2876</v>
      </c>
      <c r="E434" s="7" t="s">
        <v>2877</v>
      </c>
      <c r="F434" s="7"/>
      <c r="G434" s="7"/>
      <c r="H434" s="7" t="s">
        <v>70</v>
      </c>
      <c r="I434" s="7">
        <v>82</v>
      </c>
      <c r="J434" s="7">
        <v>76</v>
      </c>
      <c r="K434" s="7"/>
      <c r="L434" s="7"/>
      <c r="M434" s="7"/>
      <c r="N434" s="7"/>
      <c r="O434" s="7">
        <f t="shared" si="34"/>
        <v>158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 t="s">
        <v>71</v>
      </c>
      <c r="AD434" s="7" t="s">
        <v>2819</v>
      </c>
      <c r="AE434" s="7" t="s">
        <v>73</v>
      </c>
      <c r="AF434" s="7"/>
      <c r="AG434" s="7" t="s">
        <v>1643</v>
      </c>
      <c r="AH434" s="7" t="s">
        <v>106</v>
      </c>
      <c r="AI434" s="7" t="s">
        <v>201</v>
      </c>
      <c r="AJ434" s="7" t="s">
        <v>159</v>
      </c>
      <c r="AK434" s="7" t="s">
        <v>78</v>
      </c>
      <c r="AL434" s="7" t="s">
        <v>1990</v>
      </c>
      <c r="AM434" s="7"/>
      <c r="AN434" s="7" t="s">
        <v>2878</v>
      </c>
      <c r="AO434" s="7" t="s">
        <v>2879</v>
      </c>
      <c r="AP434" s="7" t="s">
        <v>120</v>
      </c>
      <c r="AQ434" s="7"/>
      <c r="AR434" s="7"/>
      <c r="AS434" s="7" t="s">
        <v>2880</v>
      </c>
      <c r="AT434" s="7" t="s">
        <v>110</v>
      </c>
      <c r="AU434" s="7" t="s">
        <v>2881</v>
      </c>
      <c r="AV434" s="7" t="s">
        <v>2882</v>
      </c>
      <c r="AW434" s="7" t="s">
        <v>319</v>
      </c>
      <c r="AX434" s="7" t="s">
        <v>320</v>
      </c>
      <c r="AY434" s="7"/>
      <c r="AZ434" s="7"/>
      <c r="BA434" s="7" t="s">
        <v>2883</v>
      </c>
      <c r="BB434" s="7"/>
      <c r="BC434" s="7" t="s">
        <v>2884</v>
      </c>
      <c r="BD434" s="7" t="s">
        <v>2885</v>
      </c>
      <c r="BE434" s="7" t="s">
        <v>2886</v>
      </c>
      <c r="BF434" s="7" t="s">
        <v>2887</v>
      </c>
      <c r="BG434" s="7" t="s">
        <v>2888</v>
      </c>
      <c r="BH434" s="7" t="s">
        <v>2889</v>
      </c>
      <c r="BI434" s="7"/>
      <c r="BJ434" s="7" t="s">
        <v>2890</v>
      </c>
      <c r="BK434" s="7" t="s">
        <v>2891</v>
      </c>
      <c r="BL434" s="7" t="s">
        <v>2892</v>
      </c>
      <c r="BM434" s="7" t="s">
        <v>1168</v>
      </c>
      <c r="BN434" s="7"/>
      <c r="BO434" s="7" t="s">
        <v>71</v>
      </c>
      <c r="BP434" s="7" t="s">
        <v>71</v>
      </c>
      <c r="BQ434" s="7"/>
      <c r="BR434" s="7"/>
      <c r="BS434" s="7"/>
      <c r="BT434" s="7"/>
      <c r="BU434" s="7"/>
      <c r="BV434" s="7" t="s">
        <v>2876</v>
      </c>
      <c r="BW434" s="7" t="s">
        <v>99</v>
      </c>
      <c r="BX434" s="7" t="s">
        <v>71</v>
      </c>
      <c r="BY434" s="7"/>
      <c r="BZ434" s="7"/>
      <c r="CA434" s="7"/>
      <c r="CB434" s="7"/>
      <c r="CC434" s="7"/>
      <c r="CD434" s="7" t="s">
        <v>2883</v>
      </c>
      <c r="CE434" s="7"/>
      <c r="CF434" s="7" t="s">
        <v>2884</v>
      </c>
      <c r="CG434" s="7" t="s">
        <v>2885</v>
      </c>
    </row>
    <row r="435" spans="1:90" s="12" customForma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</row>
    <row r="436" spans="1:90" s="62" customFormat="1" ht="48">
      <c r="A436" s="60"/>
      <c r="B436" s="60"/>
      <c r="C436" s="60"/>
      <c r="D436" s="60"/>
      <c r="E436" s="60"/>
      <c r="F436" s="60" t="s">
        <v>23</v>
      </c>
      <c r="G436" s="60" t="s">
        <v>253</v>
      </c>
      <c r="H436" s="60" t="s">
        <v>9</v>
      </c>
      <c r="I436" s="60" t="s">
        <v>6</v>
      </c>
      <c r="J436" s="60" t="s">
        <v>7</v>
      </c>
      <c r="K436" s="60"/>
      <c r="L436" s="60" t="s">
        <v>254</v>
      </c>
      <c r="M436" s="60" t="s">
        <v>255</v>
      </c>
      <c r="N436" s="60" t="s">
        <v>256</v>
      </c>
      <c r="O436" s="60" t="s">
        <v>257</v>
      </c>
      <c r="P436" s="60"/>
      <c r="Q436" s="60" t="s">
        <v>258</v>
      </c>
      <c r="R436" s="60"/>
      <c r="S436" s="60" t="s">
        <v>8</v>
      </c>
      <c r="T436" s="60"/>
      <c r="U436" s="60"/>
      <c r="V436" s="60"/>
      <c r="W436" s="60"/>
      <c r="X436" s="60"/>
      <c r="Y436" s="60"/>
      <c r="Z436" s="60"/>
      <c r="AA436" s="60"/>
      <c r="AB436" s="60"/>
      <c r="AC436" s="60" t="s">
        <v>355</v>
      </c>
      <c r="AD436" s="60" t="s">
        <v>356</v>
      </c>
      <c r="AE436" s="60" t="s">
        <v>357</v>
      </c>
      <c r="AF436" s="60" t="s">
        <v>358</v>
      </c>
      <c r="AG436" s="60" t="s">
        <v>12</v>
      </c>
      <c r="AH436" s="60" t="s">
        <v>13</v>
      </c>
      <c r="AI436" s="60" t="s">
        <v>14</v>
      </c>
      <c r="AJ436" s="60" t="s">
        <v>15</v>
      </c>
      <c r="AK436" s="60" t="s">
        <v>16</v>
      </c>
      <c r="AL436" s="60" t="s">
        <v>17</v>
      </c>
      <c r="AM436" s="60" t="s">
        <v>18</v>
      </c>
      <c r="AN436" s="60" t="s">
        <v>19</v>
      </c>
      <c r="AO436" s="60" t="s">
        <v>20</v>
      </c>
      <c r="AP436" s="60" t="s">
        <v>21</v>
      </c>
      <c r="AQ436" s="60" t="s">
        <v>22</v>
      </c>
      <c r="AR436" s="60" t="s">
        <v>23</v>
      </c>
      <c r="AS436" s="60" t="s">
        <v>24</v>
      </c>
      <c r="AT436" s="60" t="s">
        <v>25</v>
      </c>
      <c r="AU436" s="60" t="s">
        <v>26</v>
      </c>
      <c r="AV436" s="60" t="s">
        <v>27</v>
      </c>
      <c r="AW436" s="60" t="s">
        <v>28</v>
      </c>
      <c r="AX436" s="60" t="s">
        <v>29</v>
      </c>
      <c r="AY436" s="60" t="s">
        <v>30</v>
      </c>
      <c r="AZ436" s="60" t="s">
        <v>31</v>
      </c>
      <c r="BA436" s="60" t="s">
        <v>32</v>
      </c>
      <c r="BB436" s="60" t="s">
        <v>33</v>
      </c>
      <c r="BC436" s="60" t="s">
        <v>34</v>
      </c>
      <c r="BD436" s="60" t="s">
        <v>35</v>
      </c>
      <c r="BE436" s="60" t="s">
        <v>36</v>
      </c>
      <c r="BF436" s="60" t="s">
        <v>37</v>
      </c>
      <c r="BG436" s="60" t="s">
        <v>38</v>
      </c>
      <c r="BH436" s="60" t="s">
        <v>39</v>
      </c>
      <c r="BI436" s="60" t="s">
        <v>40</v>
      </c>
      <c r="BJ436" s="60" t="s">
        <v>41</v>
      </c>
      <c r="BK436" s="60" t="s">
        <v>42</v>
      </c>
      <c r="BL436" s="60" t="s">
        <v>43</v>
      </c>
      <c r="BM436" s="60" t="s">
        <v>44</v>
      </c>
      <c r="BN436" s="60" t="s">
        <v>45</v>
      </c>
      <c r="BO436" s="60" t="s">
        <v>46</v>
      </c>
      <c r="BP436" s="60" t="s">
        <v>47</v>
      </c>
      <c r="BQ436" s="60" t="s">
        <v>48</v>
      </c>
      <c r="BR436" s="60" t="s">
        <v>49</v>
      </c>
      <c r="BS436" s="60" t="s">
        <v>50</v>
      </c>
      <c r="BT436" s="60" t="s">
        <v>51</v>
      </c>
      <c r="BU436" s="60" t="s">
        <v>52</v>
      </c>
      <c r="BV436" s="60" t="s">
        <v>53</v>
      </c>
      <c r="BW436" s="60" t="s">
        <v>54</v>
      </c>
      <c r="BX436" s="60" t="s">
        <v>55</v>
      </c>
      <c r="BY436" s="60" t="s">
        <v>56</v>
      </c>
      <c r="BZ436" s="60" t="s">
        <v>57</v>
      </c>
      <c r="CA436" s="60" t="s">
        <v>58</v>
      </c>
      <c r="CB436" s="60" t="s">
        <v>59</v>
      </c>
      <c r="CC436" s="60" t="s">
        <v>60</v>
      </c>
      <c r="CD436" s="60" t="s">
        <v>61</v>
      </c>
      <c r="CE436" s="60" t="s">
        <v>62</v>
      </c>
      <c r="CF436" s="60" t="s">
        <v>63</v>
      </c>
      <c r="CG436" s="60" t="s">
        <v>64</v>
      </c>
    </row>
    <row r="437" spans="1:90" s="8" customFormat="1" ht="56.25">
      <c r="A437" s="7" t="s">
        <v>2893</v>
      </c>
      <c r="B437" s="7" t="s">
        <v>261</v>
      </c>
      <c r="C437" s="7" t="s">
        <v>2894</v>
      </c>
      <c r="D437" s="7" t="s">
        <v>2895</v>
      </c>
      <c r="E437" s="7" t="s">
        <v>2896</v>
      </c>
      <c r="F437" s="7">
        <v>1.65</v>
      </c>
      <c r="G437" s="7" t="s">
        <v>264</v>
      </c>
      <c r="H437" s="7" t="s">
        <v>2104</v>
      </c>
      <c r="I437" s="7">
        <v>75</v>
      </c>
      <c r="J437" s="7">
        <v>75</v>
      </c>
      <c r="K437" s="7"/>
      <c r="L437" s="7">
        <v>75</v>
      </c>
      <c r="M437" s="7">
        <v>70</v>
      </c>
      <c r="N437" s="7">
        <v>75</v>
      </c>
      <c r="O437" s="7">
        <v>70</v>
      </c>
      <c r="P437" s="7"/>
      <c r="Q437" s="7"/>
      <c r="R437" s="7"/>
      <c r="S437" s="7">
        <f>SUM(I436:J436)</f>
        <v>0</v>
      </c>
      <c r="T437" s="7"/>
      <c r="U437" s="7"/>
      <c r="V437" s="7"/>
      <c r="W437" s="7"/>
      <c r="X437" s="7"/>
      <c r="Y437" s="7"/>
      <c r="Z437" s="7"/>
      <c r="AA437" s="7"/>
      <c r="AB437" s="7"/>
      <c r="AC437" s="7" t="s">
        <v>71</v>
      </c>
      <c r="AD437" s="7" t="s">
        <v>2819</v>
      </c>
      <c r="AE437" s="7" t="s">
        <v>73</v>
      </c>
      <c r="AF437" s="7" t="s">
        <v>2897</v>
      </c>
      <c r="AG437" s="7" t="s">
        <v>902</v>
      </c>
      <c r="AH437" s="7" t="s">
        <v>75</v>
      </c>
      <c r="AI437" s="7" t="s">
        <v>76</v>
      </c>
      <c r="AJ437" s="7" t="s">
        <v>291</v>
      </c>
      <c r="AK437" s="7" t="s">
        <v>160</v>
      </c>
      <c r="AL437" s="7" t="s">
        <v>1309</v>
      </c>
      <c r="AM437" s="7" t="s">
        <v>174</v>
      </c>
      <c r="AN437" s="7" t="s">
        <v>2898</v>
      </c>
      <c r="AO437" s="7"/>
      <c r="AP437" s="7" t="s">
        <v>175</v>
      </c>
      <c r="AQ437" s="7"/>
      <c r="AR437" s="7"/>
      <c r="AS437" s="7" t="s">
        <v>489</v>
      </c>
      <c r="AT437" s="7" t="s">
        <v>320</v>
      </c>
      <c r="AU437" s="7" t="s">
        <v>2899</v>
      </c>
      <c r="AV437" s="7" t="s">
        <v>800</v>
      </c>
      <c r="AW437" s="7" t="s">
        <v>176</v>
      </c>
      <c r="AX437" s="7" t="s">
        <v>177</v>
      </c>
      <c r="AY437" s="7"/>
      <c r="AZ437" s="7"/>
      <c r="BA437" s="7" t="s">
        <v>2900</v>
      </c>
      <c r="BB437" s="7"/>
      <c r="BC437" s="7" t="s">
        <v>2901</v>
      </c>
      <c r="BD437" s="7"/>
      <c r="BE437" s="7" t="s">
        <v>2902</v>
      </c>
      <c r="BF437" s="7" t="s">
        <v>2903</v>
      </c>
      <c r="BG437" s="7" t="s">
        <v>2904</v>
      </c>
      <c r="BH437" s="7" t="s">
        <v>2905</v>
      </c>
      <c r="BI437" s="7"/>
      <c r="BJ437" s="7" t="s">
        <v>2906</v>
      </c>
      <c r="BK437" s="7"/>
      <c r="BL437" s="7" t="s">
        <v>2907</v>
      </c>
      <c r="BM437" s="7" t="s">
        <v>272</v>
      </c>
      <c r="BN437" s="7"/>
      <c r="BO437" s="7" t="s">
        <v>71</v>
      </c>
      <c r="BP437" s="7" t="s">
        <v>71</v>
      </c>
      <c r="BQ437" s="7"/>
      <c r="BR437" s="7"/>
      <c r="BS437" s="7"/>
      <c r="BT437" s="7"/>
      <c r="BU437" s="7"/>
      <c r="BV437" s="7" t="s">
        <v>2895</v>
      </c>
      <c r="BW437" s="7" t="s">
        <v>99</v>
      </c>
      <c r="BX437" s="7" t="s">
        <v>71</v>
      </c>
      <c r="BY437" s="7"/>
      <c r="BZ437" s="7"/>
      <c r="CA437" s="7"/>
      <c r="CB437" s="7"/>
      <c r="CC437" s="7"/>
      <c r="CD437" s="7" t="s">
        <v>2908</v>
      </c>
      <c r="CE437" s="7"/>
      <c r="CF437" s="7" t="s">
        <v>2909</v>
      </c>
      <c r="CG437" s="7" t="s">
        <v>2910</v>
      </c>
    </row>
    <row r="438" spans="1:90" s="12" customForma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</row>
    <row r="439" spans="1:90" s="12" customFormat="1" ht="30">
      <c r="A439" s="53"/>
      <c r="B439" s="53"/>
      <c r="C439" s="53"/>
      <c r="D439" s="53"/>
      <c r="E439" s="53"/>
      <c r="F439" s="66" t="s">
        <v>511</v>
      </c>
      <c r="G439" s="61"/>
      <c r="H439" s="66" t="s">
        <v>512</v>
      </c>
      <c r="I439" s="66" t="s">
        <v>513</v>
      </c>
      <c r="J439" s="66" t="s">
        <v>514</v>
      </c>
      <c r="K439" s="66" t="s">
        <v>515</v>
      </c>
      <c r="L439" s="66" t="s">
        <v>516</v>
      </c>
      <c r="M439" s="66" t="s">
        <v>517</v>
      </c>
      <c r="N439" s="66" t="s">
        <v>482</v>
      </c>
      <c r="O439" s="61"/>
      <c r="P439" s="61"/>
      <c r="Q439" s="66" t="s">
        <v>518</v>
      </c>
      <c r="R439" s="61"/>
      <c r="S439" s="66" t="s">
        <v>483</v>
      </c>
      <c r="T439" s="66" t="s">
        <v>519</v>
      </c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</row>
    <row r="440" spans="1:90" s="8" customFormat="1" ht="56.25">
      <c r="A440" s="7" t="s">
        <v>2911</v>
      </c>
      <c r="B440" s="7" t="s">
        <v>520</v>
      </c>
      <c r="C440" s="7" t="s">
        <v>2894</v>
      </c>
      <c r="D440" s="7" t="s">
        <v>2895</v>
      </c>
      <c r="E440" s="7" t="s">
        <v>2896</v>
      </c>
      <c r="F440" s="7"/>
      <c r="G440" s="7"/>
      <c r="H440" s="7">
        <v>15</v>
      </c>
      <c r="I440" s="7">
        <v>14</v>
      </c>
      <c r="J440" s="7">
        <v>15</v>
      </c>
      <c r="K440" s="7">
        <v>7</v>
      </c>
      <c r="L440" s="7">
        <v>7</v>
      </c>
      <c r="M440" s="7">
        <v>7</v>
      </c>
      <c r="N440" s="7">
        <v>7</v>
      </c>
      <c r="O440" s="7">
        <f>SUM(H440:N440)</f>
        <v>72</v>
      </c>
      <c r="P440" s="7"/>
      <c r="Q440" s="7">
        <f>SUM(H440:N440)</f>
        <v>72</v>
      </c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 t="s">
        <v>71</v>
      </c>
      <c r="AD440" s="7" t="s">
        <v>2819</v>
      </c>
      <c r="AE440" s="7" t="s">
        <v>73</v>
      </c>
      <c r="AF440" s="7" t="s">
        <v>2897</v>
      </c>
      <c r="AG440" s="7" t="s">
        <v>902</v>
      </c>
      <c r="AH440" s="7" t="s">
        <v>75</v>
      </c>
      <c r="AI440" s="7" t="s">
        <v>76</v>
      </c>
      <c r="AJ440" s="7" t="s">
        <v>291</v>
      </c>
      <c r="AK440" s="7" t="s">
        <v>160</v>
      </c>
      <c r="AL440" s="7" t="s">
        <v>1309</v>
      </c>
      <c r="AM440" s="7" t="s">
        <v>174</v>
      </c>
      <c r="AN440" s="7" t="s">
        <v>2898</v>
      </c>
      <c r="AO440" s="7"/>
      <c r="AP440" s="7" t="s">
        <v>175</v>
      </c>
      <c r="AQ440" s="7"/>
      <c r="AR440" s="7"/>
      <c r="AS440" s="7" t="s">
        <v>489</v>
      </c>
      <c r="AT440" s="7" t="s">
        <v>320</v>
      </c>
      <c r="AU440" s="7" t="s">
        <v>2899</v>
      </c>
      <c r="AV440" s="7" t="s">
        <v>800</v>
      </c>
      <c r="AW440" s="7" t="s">
        <v>176</v>
      </c>
      <c r="AX440" s="7" t="s">
        <v>177</v>
      </c>
      <c r="AY440" s="7"/>
      <c r="AZ440" s="7"/>
      <c r="BA440" s="7" t="s">
        <v>2900</v>
      </c>
      <c r="BB440" s="7"/>
      <c r="BC440" s="7" t="s">
        <v>2901</v>
      </c>
      <c r="BD440" s="7"/>
      <c r="BE440" s="7" t="s">
        <v>2902</v>
      </c>
      <c r="BF440" s="7" t="s">
        <v>2903</v>
      </c>
      <c r="BG440" s="7" t="s">
        <v>2904</v>
      </c>
      <c r="BH440" s="7" t="s">
        <v>2905</v>
      </c>
      <c r="BI440" s="7"/>
      <c r="BJ440" s="7" t="s">
        <v>2906</v>
      </c>
      <c r="BK440" s="7"/>
      <c r="BL440" s="7" t="s">
        <v>2907</v>
      </c>
      <c r="BM440" s="7" t="s">
        <v>272</v>
      </c>
      <c r="BN440" s="7"/>
      <c r="BO440" s="7" t="s">
        <v>71</v>
      </c>
      <c r="BP440" s="7" t="s">
        <v>71</v>
      </c>
      <c r="BQ440" s="7"/>
      <c r="BR440" s="7"/>
      <c r="BS440" s="7"/>
      <c r="BT440" s="7"/>
      <c r="BU440" s="7"/>
      <c r="BV440" s="7" t="s">
        <v>2895</v>
      </c>
      <c r="BW440" s="7" t="s">
        <v>99</v>
      </c>
      <c r="BX440" s="7" t="s">
        <v>71</v>
      </c>
      <c r="BY440" s="7"/>
      <c r="BZ440" s="7"/>
      <c r="CA440" s="7"/>
      <c r="CB440" s="7"/>
      <c r="CC440" s="7"/>
      <c r="CD440" s="7" t="s">
        <v>2908</v>
      </c>
      <c r="CE440" s="7"/>
      <c r="CF440" s="7" t="s">
        <v>2909</v>
      </c>
      <c r="CG440" s="7" t="s">
        <v>2910</v>
      </c>
    </row>
    <row r="441" spans="1:90" s="8" customFormat="1" ht="0" hidden="1" customHeight="1"/>
    <row r="442" spans="1:90" s="8" customFormat="1">
      <c r="B442" s="8" t="s">
        <v>2912</v>
      </c>
      <c r="D442" s="8" t="s">
        <v>2913</v>
      </c>
      <c r="E442" s="8" t="s">
        <v>2914</v>
      </c>
      <c r="F442" s="8" t="s">
        <v>1581</v>
      </c>
    </row>
    <row r="443" spans="1:90" s="8" customFormat="1">
      <c r="H443" s="8" t="s">
        <v>1886</v>
      </c>
      <c r="J443" s="8" t="s">
        <v>512</v>
      </c>
      <c r="K443" s="8" t="s">
        <v>513</v>
      </c>
      <c r="L443" s="8" t="s">
        <v>514</v>
      </c>
    </row>
    <row r="444" spans="1:90" s="8" customFormat="1">
      <c r="B444" s="8" t="s">
        <v>2915</v>
      </c>
      <c r="C444" s="8">
        <v>367</v>
      </c>
      <c r="D444" s="8" t="s">
        <v>2916</v>
      </c>
      <c r="E444" s="8" t="s">
        <v>2917</v>
      </c>
      <c r="F444" s="8">
        <v>1.63</v>
      </c>
      <c r="G444" s="8" t="s">
        <v>819</v>
      </c>
      <c r="H444" s="8">
        <v>60</v>
      </c>
      <c r="J444" s="8">
        <v>60</v>
      </c>
      <c r="K444" s="8">
        <v>60</v>
      </c>
      <c r="L444" s="8">
        <v>65</v>
      </c>
    </row>
    <row r="445" spans="1:90" s="6" customFormat="1" ht="28.5" customHeight="1" thickBot="1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2"/>
      <c r="G445" s="2"/>
      <c r="H445" s="3" t="s">
        <v>5</v>
      </c>
      <c r="I445" s="3" t="s">
        <v>6</v>
      </c>
      <c r="J445" s="3" t="s">
        <v>7</v>
      </c>
      <c r="K445" s="2"/>
      <c r="L445" s="2"/>
      <c r="M445" s="2"/>
      <c r="N445" s="2"/>
      <c r="O445" s="2"/>
      <c r="P445" s="2"/>
      <c r="Q445" s="4" t="s">
        <v>8</v>
      </c>
      <c r="R445" s="2"/>
      <c r="S445" s="4" t="s">
        <v>9</v>
      </c>
      <c r="T445" s="2"/>
      <c r="U445" s="2"/>
      <c r="V445" s="2"/>
      <c r="W445" s="5" t="s">
        <v>10</v>
      </c>
      <c r="X445" s="5" t="s">
        <v>11</v>
      </c>
      <c r="Y445" s="1"/>
      <c r="Z445" s="1" t="s">
        <v>12</v>
      </c>
      <c r="AA445" s="1" t="s">
        <v>13</v>
      </c>
      <c r="AB445" s="1" t="s">
        <v>14</v>
      </c>
      <c r="AC445" s="1" t="s">
        <v>15</v>
      </c>
      <c r="AD445" s="1" t="s">
        <v>16</v>
      </c>
      <c r="AE445" s="1" t="s">
        <v>17</v>
      </c>
      <c r="AF445" s="1" t="s">
        <v>18</v>
      </c>
      <c r="AG445" s="1" t="s">
        <v>19</v>
      </c>
      <c r="AH445" s="1" t="s">
        <v>20</v>
      </c>
      <c r="AI445" s="1" t="s">
        <v>21</v>
      </c>
      <c r="AJ445" s="1" t="s">
        <v>22</v>
      </c>
      <c r="AK445" s="1" t="s">
        <v>23</v>
      </c>
      <c r="AL445" s="1" t="s">
        <v>24</v>
      </c>
      <c r="AM445" s="1" t="s">
        <v>25</v>
      </c>
      <c r="AN445" s="1" t="s">
        <v>26</v>
      </c>
      <c r="AO445" s="1" t="s">
        <v>27</v>
      </c>
      <c r="AP445" s="1" t="s">
        <v>28</v>
      </c>
      <c r="AQ445" s="1" t="s">
        <v>29</v>
      </c>
      <c r="AR445" s="1" t="s">
        <v>30</v>
      </c>
      <c r="AS445" s="1" t="s">
        <v>31</v>
      </c>
      <c r="AT445" s="1" t="s">
        <v>32</v>
      </c>
      <c r="AU445" s="1" t="s">
        <v>33</v>
      </c>
      <c r="AV445" s="1" t="s">
        <v>34</v>
      </c>
      <c r="AW445" s="1" t="s">
        <v>35</v>
      </c>
      <c r="AX445" s="1" t="s">
        <v>36</v>
      </c>
      <c r="AY445" s="1" t="s">
        <v>37</v>
      </c>
      <c r="AZ445" s="1" t="s">
        <v>38</v>
      </c>
      <c r="BA445" s="1" t="s">
        <v>39</v>
      </c>
      <c r="BB445" s="1" t="s">
        <v>40</v>
      </c>
      <c r="BC445" s="1" t="s">
        <v>41</v>
      </c>
      <c r="BD445" s="1" t="s">
        <v>42</v>
      </c>
      <c r="BE445" s="1" t="s">
        <v>43</v>
      </c>
      <c r="BF445" s="1" t="s">
        <v>44</v>
      </c>
      <c r="BG445" s="1" t="s">
        <v>45</v>
      </c>
      <c r="BH445" s="1" t="s">
        <v>46</v>
      </c>
      <c r="BI445" s="1" t="s">
        <v>47</v>
      </c>
      <c r="BJ445" s="1" t="s">
        <v>48</v>
      </c>
      <c r="BK445" s="1" t="s">
        <v>49</v>
      </c>
      <c r="BL445" s="1" t="s">
        <v>50</v>
      </c>
      <c r="BM445" s="1" t="s">
        <v>51</v>
      </c>
      <c r="BN445" s="1" t="s">
        <v>52</v>
      </c>
      <c r="BO445" s="1" t="s">
        <v>53</v>
      </c>
      <c r="BP445" s="1" t="s">
        <v>54</v>
      </c>
      <c r="BQ445" s="1" t="s">
        <v>55</v>
      </c>
      <c r="BR445" s="1" t="s">
        <v>56</v>
      </c>
      <c r="BS445" s="1" t="s">
        <v>57</v>
      </c>
      <c r="BT445" s="1" t="s">
        <v>58</v>
      </c>
      <c r="BU445" s="1" t="s">
        <v>59</v>
      </c>
      <c r="BV445" s="1" t="s">
        <v>60</v>
      </c>
      <c r="BW445" s="1" t="s">
        <v>61</v>
      </c>
      <c r="BX445" s="1" t="s">
        <v>62</v>
      </c>
      <c r="BY445" s="1" t="s">
        <v>63</v>
      </c>
      <c r="BZ445" s="1" t="s">
        <v>64</v>
      </c>
    </row>
    <row r="446" spans="1:90" s="8" customFormat="1" ht="32.25" customHeight="1">
      <c r="A446" s="7" t="s">
        <v>2918</v>
      </c>
      <c r="B446" s="7" t="s">
        <v>66</v>
      </c>
      <c r="C446" s="7">
        <v>299</v>
      </c>
      <c r="D446" s="7" t="s">
        <v>2919</v>
      </c>
      <c r="E446" s="7" t="s">
        <v>2920</v>
      </c>
      <c r="F446" s="7"/>
      <c r="G446" s="7"/>
      <c r="H446" s="7" t="s">
        <v>70</v>
      </c>
      <c r="I446" s="7">
        <v>82</v>
      </c>
      <c r="J446" s="7">
        <v>80</v>
      </c>
      <c r="K446" s="7"/>
      <c r="L446" s="7"/>
      <c r="M446" s="7"/>
      <c r="N446" s="7"/>
      <c r="O446" s="7"/>
      <c r="P446" s="7"/>
      <c r="Q446" s="7">
        <f>SUM(I446:J446)/2</f>
        <v>81</v>
      </c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 t="s">
        <v>71</v>
      </c>
      <c r="AI446" s="7" t="s">
        <v>2921</v>
      </c>
      <c r="AJ446" s="7" t="s">
        <v>73</v>
      </c>
      <c r="AK446" s="7"/>
      <c r="AL446" s="7" t="s">
        <v>1399</v>
      </c>
      <c r="AM446" s="7" t="s">
        <v>106</v>
      </c>
      <c r="AN446" s="7" t="s">
        <v>76</v>
      </c>
      <c r="AO446" s="7" t="s">
        <v>77</v>
      </c>
      <c r="AP446" s="7" t="s">
        <v>147</v>
      </c>
      <c r="AQ446" s="7" t="s">
        <v>1199</v>
      </c>
      <c r="AR446" s="7" t="s">
        <v>293</v>
      </c>
      <c r="AS446" s="7"/>
      <c r="AT446" s="7" t="s">
        <v>318</v>
      </c>
      <c r="AU446" s="7" t="s">
        <v>226</v>
      </c>
      <c r="AV446" s="7" t="s">
        <v>2922</v>
      </c>
      <c r="AW446" s="7"/>
      <c r="AX446" s="7" t="s">
        <v>367</v>
      </c>
      <c r="AY446" s="7" t="s">
        <v>368</v>
      </c>
      <c r="AZ446" s="7" t="s">
        <v>2923</v>
      </c>
      <c r="BA446" s="7" t="s">
        <v>682</v>
      </c>
      <c r="BB446" s="7" t="s">
        <v>2924</v>
      </c>
      <c r="BC446" s="7" t="s">
        <v>83</v>
      </c>
      <c r="BD446" s="7" t="s">
        <v>73</v>
      </c>
      <c r="BE446" s="7" t="s">
        <v>73</v>
      </c>
      <c r="BF446" s="7" t="s">
        <v>2844</v>
      </c>
      <c r="BG446" s="7"/>
      <c r="BH446" s="7" t="s">
        <v>2845</v>
      </c>
      <c r="BI446" s="7" t="s">
        <v>2846</v>
      </c>
      <c r="BJ446" s="7" t="s">
        <v>2851</v>
      </c>
      <c r="BK446" s="7" t="s">
        <v>2852</v>
      </c>
      <c r="BL446" s="7" t="s">
        <v>2853</v>
      </c>
      <c r="BM446" s="7" t="s">
        <v>2854</v>
      </c>
      <c r="BN446" s="7"/>
      <c r="BO446" s="7" t="s">
        <v>2855</v>
      </c>
      <c r="BP446" s="7" t="s">
        <v>2856</v>
      </c>
      <c r="BQ446" s="7" t="s">
        <v>2857</v>
      </c>
      <c r="BR446" s="7" t="s">
        <v>2925</v>
      </c>
      <c r="BS446" s="7"/>
      <c r="BT446" s="7" t="s">
        <v>71</v>
      </c>
      <c r="BU446" s="7" t="s">
        <v>71</v>
      </c>
      <c r="BV446" s="7"/>
      <c r="BW446" s="7"/>
      <c r="BX446" s="7"/>
      <c r="BY446" s="7"/>
      <c r="BZ446" s="7"/>
      <c r="CA446" s="7" t="s">
        <v>2919</v>
      </c>
      <c r="CB446" s="7" t="s">
        <v>99</v>
      </c>
      <c r="CC446" s="7" t="s">
        <v>71</v>
      </c>
      <c r="CD446" s="7"/>
      <c r="CE446" s="7"/>
      <c r="CF446" s="7"/>
      <c r="CG446" s="7"/>
      <c r="CH446" s="7"/>
      <c r="CI446" s="7" t="s">
        <v>2844</v>
      </c>
      <c r="CJ446" s="7"/>
      <c r="CK446" s="7" t="s">
        <v>2845</v>
      </c>
      <c r="CL446" s="7" t="s">
        <v>2846</v>
      </c>
    </row>
    <row r="447" spans="1:90" s="8" customFormat="1" ht="32.25" customHeight="1">
      <c r="A447" s="7" t="s">
        <v>2918</v>
      </c>
      <c r="B447" s="7" t="s">
        <v>66</v>
      </c>
      <c r="C447" s="7" t="s">
        <v>2926</v>
      </c>
      <c r="D447" s="7" t="s">
        <v>2927</v>
      </c>
      <c r="E447" s="7" t="s">
        <v>2928</v>
      </c>
      <c r="F447" s="7"/>
      <c r="G447" s="7"/>
      <c r="H447" s="7" t="s">
        <v>195</v>
      </c>
      <c r="I447" s="7">
        <v>72</v>
      </c>
      <c r="J447" s="7">
        <v>66</v>
      </c>
      <c r="K447" s="7"/>
      <c r="L447" s="7"/>
      <c r="M447" s="7"/>
      <c r="N447" s="7"/>
      <c r="O447" s="7"/>
      <c r="P447" s="7"/>
      <c r="Q447" s="7">
        <f t="shared" ref="Q447:Q451" si="35">SUM(I447:J447)/2</f>
        <v>69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 t="s">
        <v>104</v>
      </c>
      <c r="AI447" s="7" t="s">
        <v>2921</v>
      </c>
      <c r="AJ447" s="7" t="s">
        <v>73</v>
      </c>
      <c r="AK447" s="7"/>
      <c r="AL447" s="7" t="s">
        <v>2929</v>
      </c>
      <c r="AM447" s="7" t="s">
        <v>75</v>
      </c>
      <c r="AN447" s="7" t="s">
        <v>76</v>
      </c>
      <c r="AO447" s="7" t="s">
        <v>77</v>
      </c>
      <c r="AP447" s="7" t="s">
        <v>78</v>
      </c>
      <c r="AQ447" s="7" t="s">
        <v>202</v>
      </c>
      <c r="AR447" s="7"/>
      <c r="AS447" s="7"/>
      <c r="AT447" s="7"/>
      <c r="AU447" s="7" t="s">
        <v>2930</v>
      </c>
      <c r="AV447" s="7"/>
      <c r="AW447" s="7"/>
      <c r="AX447" s="7" t="s">
        <v>391</v>
      </c>
      <c r="AY447" s="7" t="s">
        <v>392</v>
      </c>
      <c r="AZ447" s="7" t="s">
        <v>2931</v>
      </c>
      <c r="BA447" s="7" t="s">
        <v>83</v>
      </c>
      <c r="BB447" s="7" t="s">
        <v>683</v>
      </c>
      <c r="BC447" s="7" t="s">
        <v>204</v>
      </c>
      <c r="BD447" s="7"/>
      <c r="BE447" s="7"/>
      <c r="BF447" s="7" t="s">
        <v>2932</v>
      </c>
      <c r="BG447" s="7" t="s">
        <v>2933</v>
      </c>
      <c r="BH447" s="7" t="s">
        <v>2934</v>
      </c>
      <c r="BI447" s="7"/>
      <c r="BJ447" s="7" t="s">
        <v>2935</v>
      </c>
      <c r="BK447" s="7" t="s">
        <v>2936</v>
      </c>
      <c r="BL447" s="7" t="s">
        <v>2937</v>
      </c>
      <c r="BM447" s="7" t="s">
        <v>2938</v>
      </c>
      <c r="BN447" s="7"/>
      <c r="BO447" s="7" t="s">
        <v>2939</v>
      </c>
      <c r="BP447" s="7" t="s">
        <v>2939</v>
      </c>
      <c r="BQ447" s="7" t="s">
        <v>2940</v>
      </c>
      <c r="BR447" s="7" t="s">
        <v>217</v>
      </c>
      <c r="BS447" s="7"/>
      <c r="BT447" s="7" t="s">
        <v>71</v>
      </c>
      <c r="BU447" s="7" t="s">
        <v>71</v>
      </c>
      <c r="BV447" s="7"/>
      <c r="BW447" s="7"/>
      <c r="BX447" s="7"/>
      <c r="BY447" s="7"/>
      <c r="BZ447" s="7"/>
      <c r="CA447" s="7" t="s">
        <v>2927</v>
      </c>
      <c r="CB447" s="7" t="s">
        <v>99</v>
      </c>
      <c r="CC447" s="7" t="s">
        <v>71</v>
      </c>
      <c r="CD447" s="7"/>
      <c r="CE447" s="7"/>
      <c r="CF447" s="7"/>
      <c r="CG447" s="7"/>
      <c r="CH447" s="7"/>
      <c r="CI447" s="7" t="s">
        <v>2932</v>
      </c>
      <c r="CJ447" s="7" t="s">
        <v>2933</v>
      </c>
      <c r="CK447" s="7" t="s">
        <v>2934</v>
      </c>
      <c r="CL447" s="7"/>
    </row>
    <row r="448" spans="1:90" s="8" customFormat="1" ht="32.25" customHeight="1">
      <c r="A448" s="7" t="s">
        <v>2918</v>
      </c>
      <c r="B448" s="7" t="s">
        <v>66</v>
      </c>
      <c r="C448" s="7" t="s">
        <v>2941</v>
      </c>
      <c r="D448" s="7" t="s">
        <v>2942</v>
      </c>
      <c r="E448" s="7" t="s">
        <v>2943</v>
      </c>
      <c r="F448" s="7"/>
      <c r="G448" s="7"/>
      <c r="H448" s="7" t="s">
        <v>70</v>
      </c>
      <c r="I448" s="7">
        <v>74</v>
      </c>
      <c r="J448" s="7">
        <v>76</v>
      </c>
      <c r="K448" s="7"/>
      <c r="L448" s="7"/>
      <c r="M448" s="7"/>
      <c r="N448" s="7"/>
      <c r="O448" s="7"/>
      <c r="P448" s="7"/>
      <c r="Q448" s="7">
        <f t="shared" si="35"/>
        <v>75</v>
      </c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 t="s">
        <v>104</v>
      </c>
      <c r="AI448" s="7" t="s">
        <v>2921</v>
      </c>
      <c r="AJ448" s="7" t="s">
        <v>73</v>
      </c>
      <c r="AK448" s="7"/>
      <c r="AL448" s="7" t="s">
        <v>2944</v>
      </c>
      <c r="AM448" s="7" t="s">
        <v>75</v>
      </c>
      <c r="AN448" s="7" t="s">
        <v>76</v>
      </c>
      <c r="AO448" s="7" t="s">
        <v>77</v>
      </c>
      <c r="AP448" s="7" t="s">
        <v>2060</v>
      </c>
      <c r="AQ448" s="7"/>
      <c r="AR448" s="7"/>
      <c r="AS448" s="7"/>
      <c r="AT448" s="7"/>
      <c r="AU448" s="7"/>
      <c r="AV448" s="7" t="s">
        <v>658</v>
      </c>
      <c r="AW448" s="7"/>
      <c r="AX448" s="7" t="s">
        <v>2003</v>
      </c>
      <c r="AY448" s="7" t="s">
        <v>110</v>
      </c>
      <c r="AZ448" s="7" t="s">
        <v>2945</v>
      </c>
      <c r="BA448" s="7" t="s">
        <v>152</v>
      </c>
      <c r="BB448" s="7" t="s">
        <v>2946</v>
      </c>
      <c r="BC448" s="7" t="s">
        <v>110</v>
      </c>
      <c r="BD448" s="7"/>
      <c r="BE448" s="7"/>
      <c r="BF448" s="7" t="s">
        <v>2947</v>
      </c>
      <c r="BG448" s="7"/>
      <c r="BH448" s="7" t="s">
        <v>2948</v>
      </c>
      <c r="BI448" s="7" t="s">
        <v>2949</v>
      </c>
      <c r="BJ448" s="7" t="s">
        <v>2950</v>
      </c>
      <c r="BK448" s="7" t="s">
        <v>2951</v>
      </c>
      <c r="BL448" s="7" t="s">
        <v>2952</v>
      </c>
      <c r="BM448" s="7" t="s">
        <v>2636</v>
      </c>
      <c r="BN448" s="7"/>
      <c r="BO448" s="7" t="s">
        <v>2953</v>
      </c>
      <c r="BP448" s="7" t="s">
        <v>2954</v>
      </c>
      <c r="BQ448" s="7" t="s">
        <v>2955</v>
      </c>
      <c r="BR448" s="7" t="s">
        <v>217</v>
      </c>
      <c r="BS448" s="7"/>
      <c r="BT448" s="7" t="s">
        <v>71</v>
      </c>
      <c r="BU448" s="7" t="s">
        <v>71</v>
      </c>
      <c r="BV448" s="7"/>
      <c r="BW448" s="7"/>
      <c r="BX448" s="7"/>
      <c r="BY448" s="7"/>
      <c r="BZ448" s="7"/>
      <c r="CA448" s="7" t="s">
        <v>2942</v>
      </c>
      <c r="CB448" s="7" t="s">
        <v>99</v>
      </c>
      <c r="CC448" s="7" t="s">
        <v>71</v>
      </c>
      <c r="CD448" s="7"/>
      <c r="CE448" s="7"/>
      <c r="CF448" s="7"/>
      <c r="CG448" s="7"/>
      <c r="CH448" s="7"/>
      <c r="CI448" s="7" t="s">
        <v>2947</v>
      </c>
      <c r="CJ448" s="7"/>
      <c r="CK448" s="7" t="s">
        <v>2948</v>
      </c>
      <c r="CL448" s="7" t="s">
        <v>2949</v>
      </c>
    </row>
    <row r="449" spans="1:90" s="8" customFormat="1" ht="32.25" customHeight="1">
      <c r="A449" s="7" t="s">
        <v>2918</v>
      </c>
      <c r="B449" s="7" t="s">
        <v>66</v>
      </c>
      <c r="C449" s="7" t="s">
        <v>2956</v>
      </c>
      <c r="D449" s="7" t="s">
        <v>2957</v>
      </c>
      <c r="E449" s="7" t="s">
        <v>2958</v>
      </c>
      <c r="F449" s="7"/>
      <c r="G449" s="7"/>
      <c r="H449" s="7" t="s">
        <v>70</v>
      </c>
      <c r="I449" s="7">
        <v>75</v>
      </c>
      <c r="J449" s="7">
        <v>65</v>
      </c>
      <c r="K449" s="7"/>
      <c r="L449" s="7"/>
      <c r="M449" s="7"/>
      <c r="N449" s="7"/>
      <c r="O449" s="7"/>
      <c r="P449" s="7"/>
      <c r="Q449" s="7">
        <f t="shared" si="35"/>
        <v>70</v>
      </c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 t="s">
        <v>71</v>
      </c>
      <c r="AI449" s="7" t="s">
        <v>2921</v>
      </c>
      <c r="AJ449" s="7" t="s">
        <v>73</v>
      </c>
      <c r="AK449" s="7"/>
      <c r="AL449" s="7" t="s">
        <v>2959</v>
      </c>
      <c r="AM449" s="7" t="s">
        <v>75</v>
      </c>
      <c r="AN449" s="7" t="s">
        <v>76</v>
      </c>
      <c r="AO449" s="7" t="s">
        <v>77</v>
      </c>
      <c r="AP449" s="7" t="s">
        <v>78</v>
      </c>
      <c r="AQ449" s="7" t="s">
        <v>2960</v>
      </c>
      <c r="AR449" s="7" t="s">
        <v>268</v>
      </c>
      <c r="AS449" s="7" t="s">
        <v>119</v>
      </c>
      <c r="AT449" s="7"/>
      <c r="AU449" s="7"/>
      <c r="AV449" s="7"/>
      <c r="AW449" s="7"/>
      <c r="AX449" s="7" t="s">
        <v>1086</v>
      </c>
      <c r="AY449" s="7" t="s">
        <v>83</v>
      </c>
      <c r="AZ449" s="7" t="s">
        <v>2961</v>
      </c>
      <c r="BA449" s="7" t="s">
        <v>809</v>
      </c>
      <c r="BB449" s="7" t="s">
        <v>2962</v>
      </c>
      <c r="BC449" s="7" t="s">
        <v>110</v>
      </c>
      <c r="BD449" s="7"/>
      <c r="BE449" s="7"/>
      <c r="BF449" s="7" t="s">
        <v>2126</v>
      </c>
      <c r="BG449" s="7"/>
      <c r="BH449" s="7" t="s">
        <v>2127</v>
      </c>
      <c r="BI449" s="7" t="s">
        <v>2128</v>
      </c>
      <c r="BJ449" s="7" t="s">
        <v>2963</v>
      </c>
      <c r="BK449" s="7" t="s">
        <v>2964</v>
      </c>
      <c r="BL449" s="7" t="s">
        <v>2965</v>
      </c>
      <c r="BM449" s="7" t="s">
        <v>2966</v>
      </c>
      <c r="BN449" s="7"/>
      <c r="BO449" s="7" t="s">
        <v>2967</v>
      </c>
      <c r="BP449" s="7" t="s">
        <v>2968</v>
      </c>
      <c r="BQ449" s="7" t="s">
        <v>2969</v>
      </c>
      <c r="BR449" s="7" t="s">
        <v>252</v>
      </c>
      <c r="BS449" s="7"/>
      <c r="BT449" s="7" t="s">
        <v>71</v>
      </c>
      <c r="BU449" s="7" t="s">
        <v>71</v>
      </c>
      <c r="BV449" s="7"/>
      <c r="BW449" s="7"/>
      <c r="BX449" s="7"/>
      <c r="BY449" s="7"/>
      <c r="BZ449" s="7"/>
      <c r="CA449" s="7" t="s">
        <v>2957</v>
      </c>
      <c r="CB449" s="7" t="s">
        <v>99</v>
      </c>
      <c r="CC449" s="7" t="s">
        <v>71</v>
      </c>
      <c r="CD449" s="7"/>
      <c r="CE449" s="7"/>
      <c r="CF449" s="7"/>
      <c r="CG449" s="7"/>
      <c r="CH449" s="7"/>
      <c r="CI449" s="7" t="s">
        <v>2126</v>
      </c>
      <c r="CJ449" s="7"/>
      <c r="CK449" s="7" t="s">
        <v>2127</v>
      </c>
      <c r="CL449" s="7" t="s">
        <v>2128</v>
      </c>
    </row>
    <row r="450" spans="1:90" s="8" customFormat="1" ht="32.25" customHeight="1">
      <c r="A450" s="7" t="s">
        <v>2918</v>
      </c>
      <c r="B450" s="7" t="s">
        <v>66</v>
      </c>
      <c r="C450" s="7" t="s">
        <v>2970</v>
      </c>
      <c r="D450" s="7" t="s">
        <v>2971</v>
      </c>
      <c r="E450" s="7" t="s">
        <v>2972</v>
      </c>
      <c r="F450" s="7"/>
      <c r="G450" s="7"/>
      <c r="H450" s="7" t="s">
        <v>195</v>
      </c>
      <c r="I450" s="7">
        <v>70</v>
      </c>
      <c r="J450" s="7">
        <v>65</v>
      </c>
      <c r="K450" s="7"/>
      <c r="L450" s="7"/>
      <c r="M450" s="7"/>
      <c r="N450" s="7"/>
      <c r="O450" s="7"/>
      <c r="P450" s="7"/>
      <c r="Q450" s="7">
        <f t="shared" si="35"/>
        <v>67.5</v>
      </c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 t="s">
        <v>71</v>
      </c>
      <c r="AI450" s="7" t="s">
        <v>2921</v>
      </c>
      <c r="AJ450" s="7" t="s">
        <v>73</v>
      </c>
      <c r="AK450" s="7"/>
      <c r="AL450" s="7" t="s">
        <v>2973</v>
      </c>
      <c r="AM450" s="7" t="s">
        <v>75</v>
      </c>
      <c r="AN450" s="7" t="s">
        <v>76</v>
      </c>
      <c r="AO450" s="7" t="s">
        <v>159</v>
      </c>
      <c r="AP450" s="7" t="s">
        <v>78</v>
      </c>
      <c r="AQ450" s="7" t="s">
        <v>2974</v>
      </c>
      <c r="AR450" s="7"/>
      <c r="AS450" s="7"/>
      <c r="AT450" s="7"/>
      <c r="AU450" s="7"/>
      <c r="AV450" s="7"/>
      <c r="AW450" s="7"/>
      <c r="AX450" s="7" t="s">
        <v>439</v>
      </c>
      <c r="AY450" s="7" t="s">
        <v>83</v>
      </c>
      <c r="AZ450" s="7" t="s">
        <v>2975</v>
      </c>
      <c r="BA450" s="7" t="s">
        <v>2976</v>
      </c>
      <c r="BB450" s="7" t="s">
        <v>1402</v>
      </c>
      <c r="BC450" s="7" t="s">
        <v>83</v>
      </c>
      <c r="BD450" s="7"/>
      <c r="BE450" s="7"/>
      <c r="BF450" s="7" t="s">
        <v>2977</v>
      </c>
      <c r="BG450" s="7"/>
      <c r="BH450" s="7" t="s">
        <v>2978</v>
      </c>
      <c r="BI450" s="7"/>
      <c r="BJ450" s="7" t="s">
        <v>2979</v>
      </c>
      <c r="BK450" s="7" t="s">
        <v>2980</v>
      </c>
      <c r="BL450" s="7" t="s">
        <v>2981</v>
      </c>
      <c r="BM450" s="7" t="s">
        <v>2982</v>
      </c>
      <c r="BN450" s="7"/>
      <c r="BO450" s="7" t="s">
        <v>2983</v>
      </c>
      <c r="BP450" s="7"/>
      <c r="BQ450" s="7" t="s">
        <v>2984</v>
      </c>
      <c r="BR450" s="7" t="s">
        <v>252</v>
      </c>
      <c r="BS450" s="7"/>
      <c r="BT450" s="7" t="s">
        <v>71</v>
      </c>
      <c r="BU450" s="7" t="s">
        <v>71</v>
      </c>
      <c r="BV450" s="7"/>
      <c r="BW450" s="7"/>
      <c r="BX450" s="7"/>
      <c r="BY450" s="7"/>
      <c r="BZ450" s="7"/>
      <c r="CA450" s="7" t="s">
        <v>2971</v>
      </c>
      <c r="CB450" s="7" t="s">
        <v>99</v>
      </c>
      <c r="CC450" s="7" t="s">
        <v>71</v>
      </c>
      <c r="CD450" s="7"/>
      <c r="CE450" s="7"/>
      <c r="CF450" s="7"/>
      <c r="CG450" s="7"/>
      <c r="CH450" s="7"/>
      <c r="CI450" s="7" t="s">
        <v>2126</v>
      </c>
      <c r="CJ450" s="7"/>
      <c r="CK450" s="7" t="s">
        <v>2127</v>
      </c>
      <c r="CL450" s="7" t="s">
        <v>2128</v>
      </c>
    </row>
    <row r="451" spans="1:90" s="8" customFormat="1" ht="32.25" customHeight="1">
      <c r="A451" s="7" t="s">
        <v>2918</v>
      </c>
      <c r="B451" s="7" t="s">
        <v>66</v>
      </c>
      <c r="C451" s="7" t="s">
        <v>2985</v>
      </c>
      <c r="D451" s="7" t="s">
        <v>1179</v>
      </c>
      <c r="E451" s="7" t="s">
        <v>2986</v>
      </c>
      <c r="F451" s="7"/>
      <c r="G451" s="7"/>
      <c r="H451" s="7" t="s">
        <v>103</v>
      </c>
      <c r="I451" s="7"/>
      <c r="J451" s="7"/>
      <c r="K451" s="7"/>
      <c r="L451" s="7"/>
      <c r="M451" s="7"/>
      <c r="N451" s="7"/>
      <c r="O451" s="7"/>
      <c r="P451" s="7"/>
      <c r="Q451" s="7">
        <f t="shared" si="35"/>
        <v>0</v>
      </c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 t="s">
        <v>71</v>
      </c>
      <c r="AI451" s="7" t="s">
        <v>2921</v>
      </c>
      <c r="AJ451" s="7" t="s">
        <v>73</v>
      </c>
      <c r="AK451" s="7"/>
      <c r="AL451" s="7" t="s">
        <v>2987</v>
      </c>
      <c r="AM451" s="7" t="s">
        <v>106</v>
      </c>
      <c r="AN451" s="7" t="s">
        <v>76</v>
      </c>
      <c r="AO451" s="7" t="s">
        <v>159</v>
      </c>
      <c r="AP451" s="7" t="s">
        <v>160</v>
      </c>
      <c r="AQ451" s="7" t="s">
        <v>2988</v>
      </c>
      <c r="AR451" s="7" t="s">
        <v>129</v>
      </c>
      <c r="AS451" s="7" t="s">
        <v>293</v>
      </c>
      <c r="AT451" s="7"/>
      <c r="AU451" s="7" t="s">
        <v>2989</v>
      </c>
      <c r="AV451" s="7"/>
      <c r="AW451" s="7"/>
      <c r="AX451" s="7" t="s">
        <v>555</v>
      </c>
      <c r="AY451" s="7" t="s">
        <v>110</v>
      </c>
      <c r="AZ451" s="7" t="s">
        <v>2990</v>
      </c>
      <c r="BA451" s="7" t="s">
        <v>75</v>
      </c>
      <c r="BB451" s="7" t="s">
        <v>2146</v>
      </c>
      <c r="BC451" s="7" t="s">
        <v>320</v>
      </c>
      <c r="BD451" s="7"/>
      <c r="BE451" s="7"/>
      <c r="BF451" s="7" t="s">
        <v>2991</v>
      </c>
      <c r="BG451" s="7"/>
      <c r="BH451" s="7" t="s">
        <v>2992</v>
      </c>
      <c r="BI451" s="7" t="s">
        <v>2993</v>
      </c>
      <c r="BJ451" s="7" t="s">
        <v>2994</v>
      </c>
      <c r="BK451" s="7" t="s">
        <v>2995</v>
      </c>
      <c r="BL451" s="7" t="s">
        <v>2996</v>
      </c>
      <c r="BM451" s="7" t="s">
        <v>2997</v>
      </c>
      <c r="BN451" s="7"/>
      <c r="BO451" s="7" t="s">
        <v>2998</v>
      </c>
      <c r="BP451" s="7"/>
      <c r="BQ451" s="7" t="s">
        <v>2999</v>
      </c>
      <c r="BR451" s="7" t="s">
        <v>3000</v>
      </c>
      <c r="BS451" s="7"/>
      <c r="BT451" s="7" t="s">
        <v>71</v>
      </c>
      <c r="BU451" s="7" t="s">
        <v>71</v>
      </c>
      <c r="BV451" s="7"/>
      <c r="BW451" s="7"/>
      <c r="BX451" s="7"/>
      <c r="BY451" s="7"/>
      <c r="BZ451" s="7"/>
      <c r="CA451" s="7" t="s">
        <v>1179</v>
      </c>
      <c r="CB451" s="7" t="s">
        <v>99</v>
      </c>
      <c r="CC451" s="7" t="s">
        <v>71</v>
      </c>
      <c r="CD451" s="7"/>
      <c r="CE451" s="7"/>
      <c r="CF451" s="7"/>
      <c r="CG451" s="7"/>
      <c r="CH451" s="7"/>
      <c r="CI451" s="7" t="s">
        <v>2991</v>
      </c>
      <c r="CJ451" s="7"/>
      <c r="CK451" s="7" t="s">
        <v>2992</v>
      </c>
      <c r="CL451" s="7" t="s">
        <v>2993</v>
      </c>
    </row>
    <row r="452" spans="1:90" s="12" customFormat="1" ht="16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</row>
    <row r="453" spans="1:90" s="8" customFormat="1" ht="32.25" customHeight="1">
      <c r="A453" s="7" t="s">
        <v>2918</v>
      </c>
      <c r="B453" s="7" t="s">
        <v>525</v>
      </c>
      <c r="C453" s="7" t="s">
        <v>3001</v>
      </c>
      <c r="D453" s="7" t="s">
        <v>3002</v>
      </c>
      <c r="E453" s="7" t="s">
        <v>3003</v>
      </c>
      <c r="F453" s="7"/>
      <c r="G453" s="7"/>
      <c r="H453" s="7" t="s">
        <v>195</v>
      </c>
      <c r="I453" s="7">
        <v>68</v>
      </c>
      <c r="J453" s="7">
        <v>66</v>
      </c>
      <c r="K453" s="7"/>
      <c r="L453" s="7"/>
      <c r="M453" s="7"/>
      <c r="N453" s="7"/>
      <c r="O453" s="7"/>
      <c r="P453" s="7"/>
      <c r="Q453" s="7">
        <f t="shared" ref="Q453:Q456" si="36">SUM(I453:J453)/2</f>
        <v>67</v>
      </c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 t="s">
        <v>71</v>
      </c>
      <c r="AI453" s="7" t="s">
        <v>2921</v>
      </c>
      <c r="AJ453" s="7" t="s">
        <v>73</v>
      </c>
      <c r="AK453" s="7"/>
      <c r="AL453" s="7" t="s">
        <v>3004</v>
      </c>
      <c r="AM453" s="7" t="s">
        <v>106</v>
      </c>
      <c r="AN453" s="7" t="s">
        <v>201</v>
      </c>
      <c r="AO453" s="7" t="s">
        <v>77</v>
      </c>
      <c r="AP453" s="7" t="s">
        <v>78</v>
      </c>
      <c r="AQ453" s="7" t="s">
        <v>3005</v>
      </c>
      <c r="AR453" s="7"/>
      <c r="AS453" s="7"/>
      <c r="AT453" s="7" t="s">
        <v>590</v>
      </c>
      <c r="AU453" s="7"/>
      <c r="AV453" s="7"/>
      <c r="AW453" s="7"/>
      <c r="AX453" s="7" t="s">
        <v>2334</v>
      </c>
      <c r="AY453" s="7" t="s">
        <v>110</v>
      </c>
      <c r="AZ453" s="7" t="s">
        <v>3006</v>
      </c>
      <c r="BA453" s="7" t="s">
        <v>241</v>
      </c>
      <c r="BB453" s="7" t="s">
        <v>419</v>
      </c>
      <c r="BC453" s="7" t="s">
        <v>83</v>
      </c>
      <c r="BD453" s="7"/>
      <c r="BE453" s="7"/>
      <c r="BF453" s="7" t="s">
        <v>2947</v>
      </c>
      <c r="BG453" s="7"/>
      <c r="BH453" s="7" t="s">
        <v>2948</v>
      </c>
      <c r="BI453" s="7" t="s">
        <v>2949</v>
      </c>
      <c r="BJ453" s="7" t="s">
        <v>2950</v>
      </c>
      <c r="BK453" s="7" t="s">
        <v>2951</v>
      </c>
      <c r="BL453" s="7" t="s">
        <v>2952</v>
      </c>
      <c r="BM453" s="7" t="s">
        <v>2636</v>
      </c>
      <c r="BN453" s="7"/>
      <c r="BO453" s="7" t="s">
        <v>2953</v>
      </c>
      <c r="BP453" s="7" t="s">
        <v>2954</v>
      </c>
      <c r="BQ453" s="7" t="s">
        <v>2955</v>
      </c>
      <c r="BR453" s="7" t="s">
        <v>217</v>
      </c>
      <c r="BS453" s="7"/>
      <c r="BT453" s="7" t="s">
        <v>71</v>
      </c>
      <c r="BU453" s="7" t="s">
        <v>71</v>
      </c>
      <c r="BV453" s="7"/>
      <c r="BW453" s="7"/>
      <c r="BX453" s="7"/>
      <c r="BY453" s="7"/>
      <c r="BZ453" s="7"/>
      <c r="CA453" s="7"/>
      <c r="CB453" s="7" t="s">
        <v>99</v>
      </c>
      <c r="CC453" s="7" t="s">
        <v>71</v>
      </c>
      <c r="CD453" s="7"/>
      <c r="CE453" s="7"/>
      <c r="CF453" s="7"/>
      <c r="CG453" s="7"/>
      <c r="CH453" s="7"/>
      <c r="CI453" s="7" t="s">
        <v>2947</v>
      </c>
      <c r="CJ453" s="7"/>
      <c r="CK453" s="7" t="s">
        <v>2948</v>
      </c>
      <c r="CL453" s="7"/>
    </row>
    <row r="454" spans="1:90" s="8" customFormat="1" ht="32.25" customHeight="1">
      <c r="A454" s="7" t="s">
        <v>2918</v>
      </c>
      <c r="B454" s="7" t="s">
        <v>525</v>
      </c>
      <c r="C454" s="7" t="s">
        <v>3007</v>
      </c>
      <c r="D454" s="7" t="s">
        <v>3008</v>
      </c>
      <c r="E454" s="7" t="s">
        <v>3009</v>
      </c>
      <c r="F454" s="7"/>
      <c r="G454" s="7"/>
      <c r="H454" s="7" t="s">
        <v>70</v>
      </c>
      <c r="I454" s="7">
        <v>68</v>
      </c>
      <c r="J454" s="7">
        <v>76</v>
      </c>
      <c r="K454" s="7"/>
      <c r="L454" s="7"/>
      <c r="M454" s="7"/>
      <c r="N454" s="7"/>
      <c r="O454" s="7"/>
      <c r="P454" s="7"/>
      <c r="Q454" s="7">
        <f t="shared" si="36"/>
        <v>72</v>
      </c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 t="s">
        <v>71</v>
      </c>
      <c r="AI454" s="7" t="s">
        <v>2921</v>
      </c>
      <c r="AJ454" s="7" t="s">
        <v>73</v>
      </c>
      <c r="AK454" s="7"/>
      <c r="AL454" s="7" t="s">
        <v>3010</v>
      </c>
      <c r="AM454" s="7" t="s">
        <v>75</v>
      </c>
      <c r="AN454" s="7" t="s">
        <v>201</v>
      </c>
      <c r="AO454" s="7" t="s">
        <v>77</v>
      </c>
      <c r="AP454" s="7" t="s">
        <v>78</v>
      </c>
      <c r="AQ454" s="7" t="s">
        <v>3011</v>
      </c>
      <c r="AR454" s="7"/>
      <c r="AS454" s="7" t="s">
        <v>149</v>
      </c>
      <c r="AT454" s="7"/>
      <c r="AU454" s="7"/>
      <c r="AV454" s="7"/>
      <c r="AW454" s="7"/>
      <c r="AX454" s="7" t="s">
        <v>3012</v>
      </c>
      <c r="AY454" s="7" t="s">
        <v>83</v>
      </c>
      <c r="AZ454" s="7" t="s">
        <v>3013</v>
      </c>
      <c r="BA454" s="7" t="s">
        <v>241</v>
      </c>
      <c r="BB454" s="7" t="s">
        <v>3014</v>
      </c>
      <c r="BC454" s="7" t="s">
        <v>83</v>
      </c>
      <c r="BD454" s="7"/>
      <c r="BE454" s="7"/>
      <c r="BF454" s="7" t="s">
        <v>2126</v>
      </c>
      <c r="BG454" s="7"/>
      <c r="BH454" s="7" t="s">
        <v>2127</v>
      </c>
      <c r="BI454" s="7" t="s">
        <v>2128</v>
      </c>
      <c r="BJ454" s="7" t="s">
        <v>2963</v>
      </c>
      <c r="BK454" s="7" t="s">
        <v>2964</v>
      </c>
      <c r="BL454" s="7" t="s">
        <v>2965</v>
      </c>
      <c r="BM454" s="7" t="s">
        <v>2966</v>
      </c>
      <c r="BN454" s="7"/>
      <c r="BO454" s="7" t="s">
        <v>2967</v>
      </c>
      <c r="BP454" s="7" t="s">
        <v>2968</v>
      </c>
      <c r="BQ454" s="7" t="s">
        <v>2969</v>
      </c>
      <c r="BR454" s="7" t="s">
        <v>252</v>
      </c>
      <c r="BS454" s="7"/>
      <c r="BT454" s="7" t="s">
        <v>71</v>
      </c>
      <c r="BU454" s="7" t="s">
        <v>71</v>
      </c>
      <c r="BV454" s="7"/>
      <c r="BW454" s="7"/>
      <c r="BX454" s="7"/>
      <c r="BY454" s="7"/>
      <c r="BZ454" s="7"/>
      <c r="CA454" s="7" t="s">
        <v>3008</v>
      </c>
      <c r="CB454" s="7" t="s">
        <v>99</v>
      </c>
      <c r="CC454" s="7" t="s">
        <v>71</v>
      </c>
      <c r="CD454" s="7"/>
      <c r="CE454" s="7"/>
      <c r="CF454" s="7"/>
      <c r="CG454" s="7"/>
      <c r="CH454" s="7"/>
      <c r="CI454" s="7" t="s">
        <v>2126</v>
      </c>
      <c r="CJ454" s="7"/>
      <c r="CK454" s="7" t="s">
        <v>2127</v>
      </c>
      <c r="CL454" s="7" t="s">
        <v>2128</v>
      </c>
    </row>
    <row r="455" spans="1:90" s="8" customFormat="1" ht="32.25" customHeight="1">
      <c r="A455" s="7" t="s">
        <v>2918</v>
      </c>
      <c r="B455" s="7" t="s">
        <v>525</v>
      </c>
      <c r="C455" s="7" t="s">
        <v>3015</v>
      </c>
      <c r="D455" s="7" t="s">
        <v>3016</v>
      </c>
      <c r="E455" s="7" t="s">
        <v>3017</v>
      </c>
      <c r="F455" s="7"/>
      <c r="G455" s="7"/>
      <c r="H455" s="7" t="s">
        <v>195</v>
      </c>
      <c r="I455" s="7">
        <v>68</v>
      </c>
      <c r="J455" s="7">
        <v>64</v>
      </c>
      <c r="K455" s="7"/>
      <c r="L455" s="7"/>
      <c r="M455" s="7"/>
      <c r="N455" s="7"/>
      <c r="O455" s="7"/>
      <c r="P455" s="7"/>
      <c r="Q455" s="7">
        <f t="shared" si="36"/>
        <v>66</v>
      </c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 t="s">
        <v>71</v>
      </c>
      <c r="AI455" s="7" t="s">
        <v>2921</v>
      </c>
      <c r="AJ455" s="7" t="s">
        <v>73</v>
      </c>
      <c r="AK455" s="7"/>
      <c r="AL455" s="7" t="s">
        <v>2820</v>
      </c>
      <c r="AM455" s="7" t="s">
        <v>106</v>
      </c>
      <c r="AN455" s="7" t="s">
        <v>201</v>
      </c>
      <c r="AO455" s="7" t="s">
        <v>159</v>
      </c>
      <c r="AP455" s="7" t="s">
        <v>1766</v>
      </c>
      <c r="AQ455" s="7" t="s">
        <v>3018</v>
      </c>
      <c r="AR455" s="7"/>
      <c r="AS455" s="7" t="s">
        <v>174</v>
      </c>
      <c r="AT455" s="7"/>
      <c r="AU455" s="7" t="s">
        <v>174</v>
      </c>
      <c r="AV455" s="7"/>
      <c r="AW455" s="7"/>
      <c r="AX455" s="7" t="s">
        <v>2334</v>
      </c>
      <c r="AY455" s="7" t="s">
        <v>110</v>
      </c>
      <c r="AZ455" s="7" t="s">
        <v>3019</v>
      </c>
      <c r="BA455" s="7" t="s">
        <v>229</v>
      </c>
      <c r="BB455" s="7" t="s">
        <v>3020</v>
      </c>
      <c r="BC455" s="7" t="s">
        <v>110</v>
      </c>
      <c r="BD455" s="7"/>
      <c r="BE455" s="7"/>
      <c r="BF455" s="7" t="s">
        <v>3021</v>
      </c>
      <c r="BG455" s="7"/>
      <c r="BH455" s="7" t="s">
        <v>3022</v>
      </c>
      <c r="BI455" s="7"/>
      <c r="BJ455" s="7" t="s">
        <v>3023</v>
      </c>
      <c r="BK455" s="7" t="s">
        <v>3024</v>
      </c>
      <c r="BL455" s="7" t="s">
        <v>3025</v>
      </c>
      <c r="BM455" s="7" t="s">
        <v>3026</v>
      </c>
      <c r="BN455" s="7"/>
      <c r="BO455" s="7"/>
      <c r="BP455" s="7"/>
      <c r="BQ455" s="7" t="s">
        <v>3027</v>
      </c>
      <c r="BR455" s="7" t="s">
        <v>452</v>
      </c>
      <c r="BS455" s="7"/>
      <c r="BT455" s="7" t="s">
        <v>71</v>
      </c>
      <c r="BU455" s="7" t="s">
        <v>71</v>
      </c>
      <c r="BV455" s="7"/>
      <c r="BW455" s="7"/>
      <c r="BX455" s="7"/>
      <c r="BY455" s="7"/>
      <c r="BZ455" s="7"/>
      <c r="CA455" s="7"/>
      <c r="CB455" s="7" t="s">
        <v>99</v>
      </c>
      <c r="CC455" s="7" t="s">
        <v>71</v>
      </c>
      <c r="CD455" s="7"/>
      <c r="CE455" s="7"/>
      <c r="CF455" s="7"/>
      <c r="CG455" s="7"/>
      <c r="CH455" s="7"/>
      <c r="CI455" s="7" t="s">
        <v>3021</v>
      </c>
      <c r="CJ455" s="7"/>
      <c r="CK455" s="7" t="s">
        <v>3022</v>
      </c>
      <c r="CL455" s="7"/>
    </row>
    <row r="456" spans="1:90" s="8" customFormat="1" ht="32.25" customHeight="1">
      <c r="A456" s="7" t="s">
        <v>2918</v>
      </c>
      <c r="B456" s="7" t="s">
        <v>525</v>
      </c>
      <c r="C456" s="7" t="s">
        <v>3028</v>
      </c>
      <c r="D456" s="7" t="s">
        <v>3029</v>
      </c>
      <c r="E456" s="7" t="s">
        <v>3030</v>
      </c>
      <c r="F456" s="7"/>
      <c r="G456" s="7"/>
      <c r="H456" s="7" t="s">
        <v>70</v>
      </c>
      <c r="I456" s="7">
        <v>75</v>
      </c>
      <c r="J456" s="7">
        <v>74</v>
      </c>
      <c r="K456" s="7"/>
      <c r="L456" s="7"/>
      <c r="M456" s="7"/>
      <c r="N456" s="7"/>
      <c r="O456" s="7"/>
      <c r="P456" s="7"/>
      <c r="Q456" s="7">
        <f t="shared" si="36"/>
        <v>74.5</v>
      </c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 t="s">
        <v>71</v>
      </c>
      <c r="AI456" s="7" t="s">
        <v>2921</v>
      </c>
      <c r="AJ456" s="7" t="s">
        <v>73</v>
      </c>
      <c r="AK456" s="7"/>
      <c r="AL456" s="7" t="s">
        <v>3031</v>
      </c>
      <c r="AM456" s="7" t="s">
        <v>75</v>
      </c>
      <c r="AN456" s="7" t="s">
        <v>201</v>
      </c>
      <c r="AO456" s="7" t="s">
        <v>159</v>
      </c>
      <c r="AP456" s="7" t="s">
        <v>78</v>
      </c>
      <c r="AQ456" s="7" t="s">
        <v>1309</v>
      </c>
      <c r="AR456" s="7"/>
      <c r="AS456" s="7"/>
      <c r="AT456" s="7"/>
      <c r="AU456" s="7"/>
      <c r="AV456" s="7"/>
      <c r="AW456" s="7"/>
      <c r="AX456" s="7" t="s">
        <v>884</v>
      </c>
      <c r="AY456" s="7" t="s">
        <v>83</v>
      </c>
      <c r="AZ456" s="7" t="s">
        <v>2115</v>
      </c>
      <c r="BA456" s="7" t="s">
        <v>390</v>
      </c>
      <c r="BB456" s="7" t="s">
        <v>419</v>
      </c>
      <c r="BC456" s="7" t="s">
        <v>83</v>
      </c>
      <c r="BD456" s="7"/>
      <c r="BE456" s="7"/>
      <c r="BF456" s="7" t="s">
        <v>2126</v>
      </c>
      <c r="BG456" s="7"/>
      <c r="BH456" s="7" t="s">
        <v>2127</v>
      </c>
      <c r="BI456" s="7" t="s">
        <v>2128</v>
      </c>
      <c r="BJ456" s="7" t="s">
        <v>2963</v>
      </c>
      <c r="BK456" s="7" t="s">
        <v>2964</v>
      </c>
      <c r="BL456" s="7" t="s">
        <v>2965</v>
      </c>
      <c r="BM456" s="7" t="s">
        <v>2966</v>
      </c>
      <c r="BN456" s="7"/>
      <c r="BO456" s="7" t="s">
        <v>2967</v>
      </c>
      <c r="BP456" s="7" t="s">
        <v>2968</v>
      </c>
      <c r="BQ456" s="7" t="s">
        <v>2969</v>
      </c>
      <c r="BR456" s="7" t="s">
        <v>252</v>
      </c>
      <c r="BS456" s="7"/>
      <c r="BT456" s="7" t="s">
        <v>71</v>
      </c>
      <c r="BU456" s="7" t="s">
        <v>71</v>
      </c>
      <c r="BV456" s="7"/>
      <c r="BW456" s="7"/>
      <c r="BX456" s="7"/>
      <c r="BY456" s="7"/>
      <c r="BZ456" s="7"/>
      <c r="CA456" s="7" t="s">
        <v>3029</v>
      </c>
      <c r="CB456" s="7" t="s">
        <v>99</v>
      </c>
      <c r="CC456" s="7" t="s">
        <v>71</v>
      </c>
      <c r="CD456" s="7"/>
      <c r="CE456" s="7"/>
      <c r="CF456" s="7"/>
      <c r="CG456" s="7"/>
      <c r="CH456" s="7"/>
      <c r="CI456" s="7" t="s">
        <v>2126</v>
      </c>
      <c r="CJ456" s="7"/>
      <c r="CK456" s="7" t="s">
        <v>2127</v>
      </c>
      <c r="CL456" s="7" t="s">
        <v>2128</v>
      </c>
    </row>
    <row r="457" spans="1:90" s="12" customFormat="1" ht="16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</row>
    <row r="458" spans="1:90" s="8" customFormat="1" ht="32.25" customHeight="1">
      <c r="A458" s="7" t="s">
        <v>2918</v>
      </c>
      <c r="B458" s="7" t="s">
        <v>684</v>
      </c>
      <c r="C458" s="7" t="s">
        <v>3032</v>
      </c>
      <c r="D458" s="7" t="s">
        <v>3033</v>
      </c>
      <c r="E458" s="7" t="s">
        <v>3034</v>
      </c>
      <c r="F458" s="7"/>
      <c r="G458" s="7"/>
      <c r="H458" s="7" t="s">
        <v>103</v>
      </c>
      <c r="I458" s="7"/>
      <c r="J458" s="7"/>
      <c r="K458" s="7"/>
      <c r="L458" s="7"/>
      <c r="M458" s="7"/>
      <c r="N458" s="7"/>
      <c r="O458" s="7"/>
      <c r="P458" s="7"/>
      <c r="Q458" s="7">
        <f>SUM(I458:J458)/2</f>
        <v>0</v>
      </c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 t="s">
        <v>71</v>
      </c>
      <c r="AI458" s="7" t="s">
        <v>2921</v>
      </c>
      <c r="AJ458" s="7" t="s">
        <v>73</v>
      </c>
      <c r="AK458" s="7" t="s">
        <v>3035</v>
      </c>
      <c r="AL458" s="7" t="s">
        <v>3036</v>
      </c>
      <c r="AM458" s="7" t="s">
        <v>75</v>
      </c>
      <c r="AN458" s="7" t="s">
        <v>76</v>
      </c>
      <c r="AO458" s="7" t="s">
        <v>159</v>
      </c>
      <c r="AP458" s="7" t="s">
        <v>78</v>
      </c>
      <c r="AQ458" s="7" t="s">
        <v>3037</v>
      </c>
      <c r="AR458" s="7" t="s">
        <v>590</v>
      </c>
      <c r="AS458" s="7" t="s">
        <v>640</v>
      </c>
      <c r="AT458" s="7" t="s">
        <v>590</v>
      </c>
      <c r="AU458" s="7" t="s">
        <v>175</v>
      </c>
      <c r="AV458" s="7"/>
      <c r="AW458" s="7"/>
      <c r="AX458" s="7" t="s">
        <v>1086</v>
      </c>
      <c r="AY458" s="7" t="s">
        <v>83</v>
      </c>
      <c r="AZ458" s="7" t="s">
        <v>2961</v>
      </c>
      <c r="BA458" s="7" t="s">
        <v>809</v>
      </c>
      <c r="BB458" s="7" t="s">
        <v>2962</v>
      </c>
      <c r="BC458" s="7" t="s">
        <v>110</v>
      </c>
      <c r="BD458" s="7"/>
      <c r="BE458" s="7"/>
      <c r="BF458" s="7" t="s">
        <v>2126</v>
      </c>
      <c r="BG458" s="7"/>
      <c r="BH458" s="7" t="s">
        <v>2127</v>
      </c>
      <c r="BI458" s="7" t="s">
        <v>2128</v>
      </c>
      <c r="BJ458" s="7" t="s">
        <v>2963</v>
      </c>
      <c r="BK458" s="7" t="s">
        <v>2964</v>
      </c>
      <c r="BL458" s="7" t="s">
        <v>2965</v>
      </c>
      <c r="BM458" s="7" t="s">
        <v>2966</v>
      </c>
      <c r="BN458" s="7"/>
      <c r="BO458" s="7" t="s">
        <v>2967</v>
      </c>
      <c r="BP458" s="7" t="s">
        <v>2968</v>
      </c>
      <c r="BQ458" s="7" t="s">
        <v>2969</v>
      </c>
      <c r="BR458" s="7" t="s">
        <v>3004</v>
      </c>
      <c r="BS458" s="7"/>
      <c r="BT458" s="7" t="s">
        <v>71</v>
      </c>
      <c r="BU458" s="7" t="s">
        <v>71</v>
      </c>
      <c r="BV458" s="7"/>
      <c r="BW458" s="7"/>
      <c r="BX458" s="7"/>
      <c r="BY458" s="7"/>
      <c r="BZ458" s="7"/>
      <c r="CA458" s="7" t="s">
        <v>3033</v>
      </c>
      <c r="CB458" s="7" t="s">
        <v>99</v>
      </c>
      <c r="CC458" s="7" t="s">
        <v>71</v>
      </c>
      <c r="CD458" s="7"/>
      <c r="CE458" s="7"/>
      <c r="CF458" s="7"/>
      <c r="CG458" s="7"/>
      <c r="CH458" s="7"/>
      <c r="CI458" s="7" t="s">
        <v>2126</v>
      </c>
      <c r="CJ458" s="7"/>
      <c r="CK458" s="7" t="s">
        <v>2127</v>
      </c>
      <c r="CL458" s="7" t="s">
        <v>2128</v>
      </c>
    </row>
    <row r="459" spans="1:90" s="12" customFormat="1" ht="16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</row>
    <row r="460" spans="1:90" s="17" customFormat="1" ht="15.75">
      <c r="A460" s="13"/>
      <c r="B460" s="13"/>
      <c r="C460" s="13"/>
      <c r="D460" s="13"/>
      <c r="E460" s="13"/>
      <c r="F460" s="37" t="s">
        <v>23</v>
      </c>
      <c r="G460" s="37" t="s">
        <v>253</v>
      </c>
      <c r="H460" s="37" t="s">
        <v>9</v>
      </c>
      <c r="I460" s="37" t="s">
        <v>6</v>
      </c>
      <c r="J460" s="37" t="s">
        <v>428</v>
      </c>
      <c r="K460" s="38"/>
      <c r="L460" s="37" t="s">
        <v>254</v>
      </c>
      <c r="M460" s="37" t="s">
        <v>255</v>
      </c>
      <c r="N460" s="37" t="s">
        <v>256</v>
      </c>
      <c r="O460" s="37" t="s">
        <v>429</v>
      </c>
      <c r="P460" s="37" t="s">
        <v>430</v>
      </c>
      <c r="Q460" s="39" t="s">
        <v>431</v>
      </c>
      <c r="R460" s="38"/>
      <c r="S460" s="39" t="s">
        <v>8</v>
      </c>
      <c r="T460" s="39" t="s">
        <v>259</v>
      </c>
      <c r="U460" s="39" t="s">
        <v>9</v>
      </c>
      <c r="V460" s="38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</row>
    <row r="461" spans="1:90" s="8" customFormat="1" ht="32.25" customHeight="1">
      <c r="A461" s="7" t="s">
        <v>3038</v>
      </c>
      <c r="B461" s="7" t="s">
        <v>1853</v>
      </c>
      <c r="C461" s="7" t="s">
        <v>3039</v>
      </c>
      <c r="D461" s="7" t="s">
        <v>3040</v>
      </c>
      <c r="E461" s="7" t="s">
        <v>3041</v>
      </c>
      <c r="F461" s="7" t="s">
        <v>103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>
        <f>SUM(I461:J461)</f>
        <v>0</v>
      </c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 t="s">
        <v>71</v>
      </c>
      <c r="AI461" s="7" t="s">
        <v>2921</v>
      </c>
      <c r="AJ461" s="7" t="s">
        <v>73</v>
      </c>
      <c r="AK461" s="7" t="s">
        <v>3042</v>
      </c>
      <c r="AL461" s="7" t="s">
        <v>3043</v>
      </c>
      <c r="AM461" s="7" t="s">
        <v>83</v>
      </c>
      <c r="AN461" s="7" t="s">
        <v>201</v>
      </c>
      <c r="AO461" s="7" t="s">
        <v>159</v>
      </c>
      <c r="AP461" s="7" t="s">
        <v>1802</v>
      </c>
      <c r="AQ461" s="7" t="s">
        <v>3044</v>
      </c>
      <c r="AR461" s="7"/>
      <c r="AS461" s="7" t="s">
        <v>3045</v>
      </c>
      <c r="AT461" s="7"/>
      <c r="AU461" s="7" t="s">
        <v>745</v>
      </c>
      <c r="AV461" s="7" t="s">
        <v>1053</v>
      </c>
      <c r="AW461" s="7" t="s">
        <v>983</v>
      </c>
      <c r="AX461" s="7" t="s">
        <v>3046</v>
      </c>
      <c r="AY461" s="7" t="s">
        <v>320</v>
      </c>
      <c r="AZ461" s="7" t="s">
        <v>3047</v>
      </c>
      <c r="BA461" s="7" t="s">
        <v>3048</v>
      </c>
      <c r="BB461" s="7" t="s">
        <v>1860</v>
      </c>
      <c r="BC461" s="7" t="s">
        <v>83</v>
      </c>
      <c r="BD461" s="7"/>
      <c r="BE461" s="7"/>
      <c r="BF461" s="7" t="s">
        <v>3049</v>
      </c>
      <c r="BG461" s="7"/>
      <c r="BH461" s="7" t="s">
        <v>3050</v>
      </c>
      <c r="BI461" s="7"/>
      <c r="BJ461" s="7" t="s">
        <v>3051</v>
      </c>
      <c r="BK461" s="7" t="s">
        <v>3052</v>
      </c>
      <c r="BL461" s="7" t="s">
        <v>3053</v>
      </c>
      <c r="BM461" s="7" t="s">
        <v>3054</v>
      </c>
      <c r="BN461" s="7"/>
      <c r="BO461" s="7" t="s">
        <v>3055</v>
      </c>
      <c r="BP461" s="7"/>
      <c r="BQ461" s="7" t="s">
        <v>3056</v>
      </c>
      <c r="BR461" s="7" t="s">
        <v>2272</v>
      </c>
      <c r="BS461" s="7"/>
      <c r="BT461" s="7" t="s">
        <v>71</v>
      </c>
      <c r="BU461" s="7" t="s">
        <v>71</v>
      </c>
      <c r="BV461" s="7"/>
      <c r="BW461" s="7"/>
      <c r="BX461" s="7"/>
      <c r="BY461" s="7"/>
      <c r="BZ461" s="7"/>
      <c r="CA461" s="7"/>
      <c r="CB461" s="7" t="s">
        <v>99</v>
      </c>
      <c r="CC461" s="7" t="s">
        <v>71</v>
      </c>
      <c r="CD461" s="7"/>
      <c r="CE461" s="7"/>
      <c r="CF461" s="7"/>
      <c r="CG461" s="7"/>
      <c r="CH461" s="7"/>
      <c r="CI461" s="7" t="s">
        <v>3057</v>
      </c>
      <c r="CJ461" s="7"/>
      <c r="CK461" s="7" t="s">
        <v>3058</v>
      </c>
      <c r="CL461" s="7"/>
    </row>
    <row r="462" spans="1:90" s="8" customFormat="1" ht="32.25" customHeight="1">
      <c r="A462" s="7" t="s">
        <v>3038</v>
      </c>
      <c r="B462" s="7" t="s">
        <v>875</v>
      </c>
      <c r="C462" s="7" t="s">
        <v>3059</v>
      </c>
      <c r="D462" s="7" t="s">
        <v>3060</v>
      </c>
      <c r="E462" s="7" t="s">
        <v>3061</v>
      </c>
      <c r="F462" s="7" t="s">
        <v>103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>
        <f>SUM(I462:J462)</f>
        <v>0</v>
      </c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 t="s">
        <v>71</v>
      </c>
      <c r="AI462" s="7" t="s">
        <v>2921</v>
      </c>
      <c r="AJ462" s="7" t="s">
        <v>73</v>
      </c>
      <c r="AK462" s="7"/>
      <c r="AL462" s="7" t="s">
        <v>3062</v>
      </c>
      <c r="AM462" s="7" t="s">
        <v>75</v>
      </c>
      <c r="AN462" s="7" t="s">
        <v>223</v>
      </c>
      <c r="AO462" s="7" t="s">
        <v>159</v>
      </c>
      <c r="AP462" s="7" t="s">
        <v>147</v>
      </c>
      <c r="AQ462" s="7" t="s">
        <v>173</v>
      </c>
      <c r="AR462" s="7"/>
      <c r="AS462" s="7" t="s">
        <v>3063</v>
      </c>
      <c r="AT462" s="7"/>
      <c r="AU462" s="7" t="s">
        <v>3063</v>
      </c>
      <c r="AV462" s="7"/>
      <c r="AW462" s="7"/>
      <c r="AX462" s="7" t="s">
        <v>1402</v>
      </c>
      <c r="AY462" s="7" t="s">
        <v>83</v>
      </c>
      <c r="AZ462" s="7" t="s">
        <v>3064</v>
      </c>
      <c r="BA462" s="7" t="s">
        <v>962</v>
      </c>
      <c r="BB462" s="7" t="s">
        <v>3065</v>
      </c>
      <c r="BC462" s="7" t="s">
        <v>75</v>
      </c>
      <c r="BD462" s="7"/>
      <c r="BE462" s="7"/>
      <c r="BF462" s="7" t="s">
        <v>3066</v>
      </c>
      <c r="BG462" s="7"/>
      <c r="BH462" s="7" t="s">
        <v>3067</v>
      </c>
      <c r="BI462" s="7"/>
      <c r="BJ462" s="7" t="s">
        <v>3068</v>
      </c>
      <c r="BK462" s="7" t="s">
        <v>3069</v>
      </c>
      <c r="BL462" s="7" t="s">
        <v>3070</v>
      </c>
      <c r="BM462" s="7" t="s">
        <v>3071</v>
      </c>
      <c r="BN462" s="7"/>
      <c r="BO462" s="7" t="s">
        <v>3072</v>
      </c>
      <c r="BP462" s="7"/>
      <c r="BQ462" s="7" t="s">
        <v>3073</v>
      </c>
      <c r="BR462" s="7" t="s">
        <v>3074</v>
      </c>
      <c r="BS462" s="7"/>
      <c r="BT462" s="7" t="s">
        <v>71</v>
      </c>
      <c r="BU462" s="7" t="s">
        <v>71</v>
      </c>
      <c r="BV462" s="7"/>
      <c r="BW462" s="7"/>
      <c r="BX462" s="7"/>
      <c r="BY462" s="7"/>
      <c r="BZ462" s="7"/>
      <c r="CA462" s="7" t="s">
        <v>3060</v>
      </c>
      <c r="CB462" s="7" t="s">
        <v>99</v>
      </c>
      <c r="CC462" s="7" t="s">
        <v>71</v>
      </c>
      <c r="CD462" s="7"/>
      <c r="CE462" s="7"/>
      <c r="CF462" s="7"/>
      <c r="CG462" s="7"/>
      <c r="CH462" s="7"/>
      <c r="CI462" s="7" t="s">
        <v>3075</v>
      </c>
      <c r="CJ462" s="7"/>
      <c r="CK462" s="7" t="s">
        <v>3076</v>
      </c>
      <c r="CL462" s="7" t="s">
        <v>3077</v>
      </c>
    </row>
    <row r="463" spans="1:90" s="12" customFormat="1" ht="16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</row>
    <row r="464" spans="1:90" s="17" customFormat="1" ht="24.75" customHeight="1" thickBot="1">
      <c r="A464" s="13"/>
      <c r="B464" s="13"/>
      <c r="C464" s="13"/>
      <c r="D464" s="13"/>
      <c r="E464" s="13"/>
      <c r="F464" s="14" t="s">
        <v>23</v>
      </c>
      <c r="G464" s="14" t="s">
        <v>253</v>
      </c>
      <c r="H464" s="14" t="s">
        <v>9</v>
      </c>
      <c r="I464" s="14" t="s">
        <v>6</v>
      </c>
      <c r="J464" s="14" t="s">
        <v>7</v>
      </c>
      <c r="K464" s="15"/>
      <c r="L464" s="14" t="s">
        <v>254</v>
      </c>
      <c r="M464" s="14" t="s">
        <v>255</v>
      </c>
      <c r="N464" s="14" t="s">
        <v>256</v>
      </c>
      <c r="O464" s="14" t="s">
        <v>257</v>
      </c>
      <c r="P464" s="15"/>
      <c r="Q464" s="16" t="s">
        <v>258</v>
      </c>
      <c r="R464" s="15"/>
      <c r="S464" s="16" t="s">
        <v>8</v>
      </c>
      <c r="T464" s="16" t="s">
        <v>259</v>
      </c>
      <c r="U464" s="16" t="s">
        <v>9</v>
      </c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</row>
    <row r="465" spans="1:90" s="8" customFormat="1" ht="32.25" customHeight="1">
      <c r="A465" s="7" t="s">
        <v>3038</v>
      </c>
      <c r="B465" s="7" t="s">
        <v>261</v>
      </c>
      <c r="C465" s="7" t="s">
        <v>3078</v>
      </c>
      <c r="D465" s="7" t="s">
        <v>3079</v>
      </c>
      <c r="E465" s="7" t="s">
        <v>3080</v>
      </c>
      <c r="F465" s="7" t="s">
        <v>103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 t="s">
        <v>71</v>
      </c>
      <c r="AI465" s="7" t="s">
        <v>2921</v>
      </c>
      <c r="AJ465" s="7" t="s">
        <v>73</v>
      </c>
      <c r="AK465" s="7"/>
      <c r="AL465" s="7" t="s">
        <v>3081</v>
      </c>
      <c r="AM465" s="7" t="s">
        <v>241</v>
      </c>
      <c r="AN465" s="7" t="s">
        <v>76</v>
      </c>
      <c r="AO465" s="7" t="s">
        <v>159</v>
      </c>
      <c r="AP465" s="7" t="s">
        <v>160</v>
      </c>
      <c r="AQ465" s="7"/>
      <c r="AR465" s="7"/>
      <c r="AS465" s="7" t="s">
        <v>3082</v>
      </c>
      <c r="AT465" s="7"/>
      <c r="AU465" s="7"/>
      <c r="AV465" s="7" t="s">
        <v>2281</v>
      </c>
      <c r="AW465" s="7" t="s">
        <v>2281</v>
      </c>
      <c r="AX465" s="7" t="s">
        <v>3083</v>
      </c>
      <c r="AY465" s="7" t="s">
        <v>83</v>
      </c>
      <c r="AZ465" s="7" t="s">
        <v>3084</v>
      </c>
      <c r="BA465" s="7" t="s">
        <v>320</v>
      </c>
      <c r="BB465" s="7" t="s">
        <v>3085</v>
      </c>
      <c r="BC465" s="7" t="s">
        <v>110</v>
      </c>
      <c r="BD465" s="7"/>
      <c r="BE465" s="7"/>
      <c r="BF465" s="7" t="s">
        <v>3086</v>
      </c>
      <c r="BG465" s="7"/>
      <c r="BH465" s="7" t="s">
        <v>3087</v>
      </c>
      <c r="BI465" s="7" t="s">
        <v>3088</v>
      </c>
      <c r="BJ465" s="7" t="s">
        <v>3089</v>
      </c>
      <c r="BK465" s="7" t="s">
        <v>3090</v>
      </c>
      <c r="BL465" s="7" t="s">
        <v>3091</v>
      </c>
      <c r="BM465" s="7" t="s">
        <v>3092</v>
      </c>
      <c r="BN465" s="7"/>
      <c r="BO465" s="7" t="s">
        <v>3093</v>
      </c>
      <c r="BP465" s="7" t="s">
        <v>3093</v>
      </c>
      <c r="BQ465" s="7" t="s">
        <v>3094</v>
      </c>
      <c r="BR465" s="7" t="s">
        <v>3095</v>
      </c>
      <c r="BS465" s="7"/>
      <c r="BT465" s="7" t="s">
        <v>71</v>
      </c>
      <c r="BU465" s="7" t="s">
        <v>71</v>
      </c>
      <c r="BV465" s="7"/>
      <c r="BW465" s="7"/>
      <c r="BX465" s="7"/>
      <c r="BY465" s="7"/>
      <c r="BZ465" s="7"/>
      <c r="CA465" s="7" t="s">
        <v>3079</v>
      </c>
      <c r="CB465" s="7" t="s">
        <v>99</v>
      </c>
      <c r="CC465" s="7" t="s">
        <v>71</v>
      </c>
      <c r="CD465" s="7"/>
      <c r="CE465" s="7"/>
      <c r="CF465" s="7"/>
      <c r="CG465" s="7"/>
      <c r="CH465" s="7"/>
      <c r="CI465" s="7" t="s">
        <v>2844</v>
      </c>
      <c r="CJ465" s="7"/>
      <c r="CK465" s="7" t="s">
        <v>2845</v>
      </c>
      <c r="CL465" s="7" t="s">
        <v>2846</v>
      </c>
    </row>
    <row r="466" spans="1:90" s="12" customFormat="1" ht="16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</row>
    <row r="467" spans="1:90" s="8" customFormat="1" ht="32.25" customHeight="1">
      <c r="A467" s="7" t="s">
        <v>3038</v>
      </c>
      <c r="B467" s="7" t="s">
        <v>453</v>
      </c>
      <c r="C467" s="7" t="s">
        <v>3096</v>
      </c>
      <c r="D467" s="7" t="s">
        <v>3097</v>
      </c>
      <c r="E467" s="7" t="s">
        <v>3098</v>
      </c>
      <c r="F467" s="7" t="s">
        <v>103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 t="s">
        <v>71</v>
      </c>
      <c r="AI467" s="7" t="s">
        <v>2921</v>
      </c>
      <c r="AJ467" s="7" t="s">
        <v>73</v>
      </c>
      <c r="AK467" s="7" t="s">
        <v>3099</v>
      </c>
      <c r="AL467" s="7" t="s">
        <v>3100</v>
      </c>
      <c r="AM467" s="7" t="s">
        <v>83</v>
      </c>
      <c r="AN467" s="7" t="s">
        <v>76</v>
      </c>
      <c r="AO467" s="7" t="s">
        <v>159</v>
      </c>
      <c r="AP467" s="7" t="s">
        <v>78</v>
      </c>
      <c r="AQ467" s="7" t="s">
        <v>173</v>
      </c>
      <c r="AR467" s="7" t="s">
        <v>3101</v>
      </c>
      <c r="AS467" s="7" t="s">
        <v>121</v>
      </c>
      <c r="AT467" s="7" t="s">
        <v>3102</v>
      </c>
      <c r="AU467" s="7" t="s">
        <v>121</v>
      </c>
      <c r="AV467" s="7" t="s">
        <v>2269</v>
      </c>
      <c r="AW467" s="7" t="s">
        <v>2269</v>
      </c>
      <c r="AX467" s="7" t="s">
        <v>1088</v>
      </c>
      <c r="AY467" s="7" t="s">
        <v>83</v>
      </c>
      <c r="AZ467" s="7" t="s">
        <v>3103</v>
      </c>
      <c r="BA467" s="7" t="s">
        <v>83</v>
      </c>
      <c r="BB467" s="7" t="s">
        <v>3104</v>
      </c>
      <c r="BC467" s="7" t="s">
        <v>83</v>
      </c>
      <c r="BD467" s="7"/>
      <c r="BE467" s="7"/>
      <c r="BF467" s="7" t="s">
        <v>3105</v>
      </c>
      <c r="BG467" s="7"/>
      <c r="BH467" s="7" t="s">
        <v>3106</v>
      </c>
      <c r="BI467" s="7"/>
      <c r="BJ467" s="7" t="s">
        <v>3107</v>
      </c>
      <c r="BK467" s="7" t="s">
        <v>3108</v>
      </c>
      <c r="BL467" s="7" t="s">
        <v>3109</v>
      </c>
      <c r="BM467" s="7" t="s">
        <v>3110</v>
      </c>
      <c r="BN467" s="7"/>
      <c r="BO467" s="7" t="s">
        <v>3111</v>
      </c>
      <c r="BP467" s="7"/>
      <c r="BQ467" s="7" t="s">
        <v>3112</v>
      </c>
      <c r="BR467" s="7" t="s">
        <v>2272</v>
      </c>
      <c r="BS467" s="7"/>
      <c r="BT467" s="7" t="s">
        <v>71</v>
      </c>
      <c r="BU467" s="7" t="s">
        <v>71</v>
      </c>
      <c r="BV467" s="7"/>
      <c r="BW467" s="7"/>
      <c r="BX467" s="7"/>
      <c r="BY467" s="7"/>
      <c r="BZ467" s="7"/>
      <c r="CA467" s="7"/>
      <c r="CB467" s="7" t="s">
        <v>99</v>
      </c>
      <c r="CC467" s="7" t="s">
        <v>71</v>
      </c>
      <c r="CD467" s="7"/>
      <c r="CE467" s="7"/>
      <c r="CF467" s="7"/>
      <c r="CG467" s="7"/>
      <c r="CH467" s="7"/>
      <c r="CI467" s="7" t="s">
        <v>3113</v>
      </c>
      <c r="CJ467" s="7"/>
      <c r="CK467" s="7" t="s">
        <v>3114</v>
      </c>
      <c r="CL467" s="7"/>
    </row>
    <row r="468" spans="1:90" s="8" customFormat="1" ht="32.25" customHeight="1">
      <c r="A468" s="7" t="s">
        <v>3038</v>
      </c>
      <c r="B468" s="7" t="s">
        <v>453</v>
      </c>
      <c r="C468" s="7" t="s">
        <v>3115</v>
      </c>
      <c r="D468" s="7" t="s">
        <v>3116</v>
      </c>
      <c r="E468" s="7" t="s">
        <v>3117</v>
      </c>
      <c r="F468" s="7">
        <v>1.68</v>
      </c>
      <c r="G468" s="7" t="s">
        <v>457</v>
      </c>
      <c r="H468" s="7" t="s">
        <v>3118</v>
      </c>
      <c r="I468" s="7">
        <v>75</v>
      </c>
      <c r="J468" s="7">
        <v>75</v>
      </c>
      <c r="K468" s="7"/>
      <c r="L468" s="7">
        <v>70</v>
      </c>
      <c r="M468" s="7">
        <v>75</v>
      </c>
      <c r="N468" s="7">
        <v>75</v>
      </c>
      <c r="O468" s="7">
        <v>70</v>
      </c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 t="s">
        <v>71</v>
      </c>
      <c r="AI468" s="7" t="s">
        <v>2921</v>
      </c>
      <c r="AJ468" s="7" t="s">
        <v>73</v>
      </c>
      <c r="AK468" s="7" t="s">
        <v>3119</v>
      </c>
      <c r="AL468" s="7" t="s">
        <v>3120</v>
      </c>
      <c r="AM468" s="7" t="s">
        <v>75</v>
      </c>
      <c r="AN468" s="7" t="s">
        <v>76</v>
      </c>
      <c r="AO468" s="7" t="s">
        <v>159</v>
      </c>
      <c r="AP468" s="7" t="s">
        <v>160</v>
      </c>
      <c r="AQ468" s="7"/>
      <c r="AR468" s="7"/>
      <c r="AS468" s="7"/>
      <c r="AT468" s="7"/>
      <c r="AU468" s="7"/>
      <c r="AV468" s="7"/>
      <c r="AW468" s="7"/>
      <c r="AX468" s="7" t="s">
        <v>489</v>
      </c>
      <c r="AY468" s="7" t="s">
        <v>320</v>
      </c>
      <c r="AZ468" s="7" t="s">
        <v>1575</v>
      </c>
      <c r="BA468" s="7" t="s">
        <v>1576</v>
      </c>
      <c r="BB468" s="7" t="s">
        <v>1577</v>
      </c>
      <c r="BC468" s="7" t="s">
        <v>83</v>
      </c>
      <c r="BD468" s="7"/>
      <c r="BE468" s="7"/>
      <c r="BF468" s="7" t="s">
        <v>2116</v>
      </c>
      <c r="BG468" s="7"/>
      <c r="BH468" s="7" t="s">
        <v>3121</v>
      </c>
      <c r="BI468" s="7"/>
      <c r="BJ468" s="7" t="s">
        <v>3122</v>
      </c>
      <c r="BK468" s="7" t="s">
        <v>3123</v>
      </c>
      <c r="BL468" s="7" t="s">
        <v>3124</v>
      </c>
      <c r="BM468" s="7" t="s">
        <v>3125</v>
      </c>
      <c r="BN468" s="7"/>
      <c r="BO468" s="7" t="s">
        <v>3126</v>
      </c>
      <c r="BP468" s="7"/>
      <c r="BQ468" s="7" t="s">
        <v>3127</v>
      </c>
      <c r="BR468" s="7" t="s">
        <v>599</v>
      </c>
      <c r="BS468" s="7"/>
      <c r="BT468" s="7" t="s">
        <v>71</v>
      </c>
      <c r="BU468" s="7" t="s">
        <v>71</v>
      </c>
      <c r="BV468" s="7"/>
      <c r="BW468" s="7"/>
      <c r="BX468" s="7"/>
      <c r="BY468" s="7"/>
      <c r="BZ468" s="7"/>
      <c r="CA468" s="7" t="s">
        <v>3116</v>
      </c>
      <c r="CB468" s="7" t="s">
        <v>99</v>
      </c>
      <c r="CC468" s="7" t="s">
        <v>71</v>
      </c>
      <c r="CD468" s="7"/>
      <c r="CE468" s="7"/>
      <c r="CF468" s="7"/>
      <c r="CG468" s="7"/>
      <c r="CH468" s="7"/>
      <c r="CI468" s="7"/>
      <c r="CJ468" s="7"/>
      <c r="CK468" s="7" t="s">
        <v>1075</v>
      </c>
      <c r="CL468" s="7"/>
    </row>
    <row r="469" spans="1:90" s="8" customFormat="1" ht="32.25" customHeight="1">
      <c r="A469" s="7" t="s">
        <v>3038</v>
      </c>
      <c r="B469" s="7" t="s">
        <v>453</v>
      </c>
      <c r="C469" s="7" t="s">
        <v>3128</v>
      </c>
      <c r="D469" s="7" t="s">
        <v>3129</v>
      </c>
      <c r="E469" s="7" t="s">
        <v>3130</v>
      </c>
      <c r="F469" s="7">
        <v>1.69</v>
      </c>
      <c r="G469" s="7" t="s">
        <v>457</v>
      </c>
      <c r="H469" s="7" t="s">
        <v>333</v>
      </c>
      <c r="I469" s="7">
        <v>60</v>
      </c>
      <c r="J469" s="7">
        <v>75</v>
      </c>
      <c r="K469" s="7"/>
      <c r="L469" s="7">
        <v>65</v>
      </c>
      <c r="M469" s="7">
        <v>75</v>
      </c>
      <c r="N469" s="7">
        <v>80</v>
      </c>
      <c r="O469" s="7">
        <v>80</v>
      </c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 t="s">
        <v>71</v>
      </c>
      <c r="AI469" s="7" t="s">
        <v>2921</v>
      </c>
      <c r="AJ469" s="7" t="s">
        <v>73</v>
      </c>
      <c r="AK469" s="7"/>
      <c r="AL469" s="7" t="s">
        <v>2806</v>
      </c>
      <c r="AM469" s="7" t="s">
        <v>75</v>
      </c>
      <c r="AN469" s="7" t="s">
        <v>76</v>
      </c>
      <c r="AO469" s="7" t="s">
        <v>159</v>
      </c>
      <c r="AP469" s="7" t="s">
        <v>78</v>
      </c>
      <c r="AQ469" s="7" t="s">
        <v>895</v>
      </c>
      <c r="AR469" s="7"/>
      <c r="AS469" s="7" t="s">
        <v>3131</v>
      </c>
      <c r="AT469" s="7"/>
      <c r="AU469" s="7" t="s">
        <v>3132</v>
      </c>
      <c r="AV469" s="7"/>
      <c r="AW469" s="7"/>
      <c r="AX469" s="7" t="s">
        <v>1001</v>
      </c>
      <c r="AY469" s="7" t="s">
        <v>320</v>
      </c>
      <c r="AZ469" s="7" t="s">
        <v>2116</v>
      </c>
      <c r="BA469" s="7" t="s">
        <v>1242</v>
      </c>
      <c r="BB469" s="7" t="s">
        <v>1243</v>
      </c>
      <c r="BC469" s="7" t="s">
        <v>83</v>
      </c>
      <c r="BD469" s="7"/>
      <c r="BE469" s="7"/>
      <c r="BF469" s="7" t="s">
        <v>3133</v>
      </c>
      <c r="BG469" s="7"/>
      <c r="BH469" s="7" t="s">
        <v>3134</v>
      </c>
      <c r="BI469" s="7"/>
      <c r="BJ469" s="7" t="s">
        <v>3135</v>
      </c>
      <c r="BK469" s="7" t="s">
        <v>3136</v>
      </c>
      <c r="BL469" s="7" t="s">
        <v>3137</v>
      </c>
      <c r="BM469" s="7" t="s">
        <v>3138</v>
      </c>
      <c r="BN469" s="7"/>
      <c r="BO469" s="7" t="s">
        <v>3139</v>
      </c>
      <c r="BP469" s="7" t="s">
        <v>3140</v>
      </c>
      <c r="BQ469" s="7" t="s">
        <v>3141</v>
      </c>
      <c r="BR469" s="7" t="s">
        <v>183</v>
      </c>
      <c r="BS469" s="7"/>
      <c r="BT469" s="7" t="s">
        <v>71</v>
      </c>
      <c r="BU469" s="7" t="s">
        <v>71</v>
      </c>
      <c r="BV469" s="7"/>
      <c r="BW469" s="7"/>
      <c r="BX469" s="7"/>
      <c r="BY469" s="7"/>
      <c r="BZ469" s="7"/>
      <c r="CA469" s="7" t="s">
        <v>3129</v>
      </c>
      <c r="CB469" s="7" t="s">
        <v>99</v>
      </c>
      <c r="CC469" s="7" t="s">
        <v>71</v>
      </c>
      <c r="CD469" s="7"/>
      <c r="CE469" s="7"/>
      <c r="CF469" s="7"/>
      <c r="CG469" s="7"/>
      <c r="CH469" s="7"/>
      <c r="CI469" s="7" t="s">
        <v>3133</v>
      </c>
      <c r="CJ469" s="7"/>
      <c r="CK469" s="7" t="s">
        <v>3134</v>
      </c>
      <c r="CL469" s="7"/>
    </row>
    <row r="470" spans="1:90" s="8" customFormat="1" ht="32.25" customHeight="1">
      <c r="A470" s="7" t="s">
        <v>3038</v>
      </c>
      <c r="B470" s="7" t="s">
        <v>453</v>
      </c>
      <c r="C470" s="7" t="s">
        <v>3142</v>
      </c>
      <c r="D470" s="7" t="s">
        <v>3143</v>
      </c>
      <c r="E470" s="7" t="s">
        <v>3144</v>
      </c>
      <c r="F470" s="7" t="s">
        <v>103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 t="s">
        <v>71</v>
      </c>
      <c r="AI470" s="7" t="s">
        <v>2921</v>
      </c>
      <c r="AJ470" s="7" t="s">
        <v>73</v>
      </c>
      <c r="AK470" s="7"/>
      <c r="AL470" s="7" t="s">
        <v>3145</v>
      </c>
      <c r="AM470" s="7" t="s">
        <v>75</v>
      </c>
      <c r="AN470" s="7" t="s">
        <v>76</v>
      </c>
      <c r="AO470" s="7" t="s">
        <v>159</v>
      </c>
      <c r="AP470" s="7" t="s">
        <v>1802</v>
      </c>
      <c r="AQ470" s="7" t="s">
        <v>3146</v>
      </c>
      <c r="AR470" s="7" t="s">
        <v>3147</v>
      </c>
      <c r="AS470" s="7" t="s">
        <v>3148</v>
      </c>
      <c r="AT470" s="7"/>
      <c r="AU470" s="7"/>
      <c r="AV470" s="7"/>
      <c r="AW470" s="7"/>
      <c r="AX470" s="7" t="s">
        <v>179</v>
      </c>
      <c r="AY470" s="7" t="s">
        <v>83</v>
      </c>
      <c r="AZ470" s="7" t="s">
        <v>3149</v>
      </c>
      <c r="BA470" s="7" t="s">
        <v>75</v>
      </c>
      <c r="BB470" s="7" t="s">
        <v>3150</v>
      </c>
      <c r="BC470" s="7" t="s">
        <v>83</v>
      </c>
      <c r="BD470" s="7"/>
      <c r="BE470" s="7"/>
      <c r="BF470" s="7" t="s">
        <v>3151</v>
      </c>
      <c r="BG470" s="7"/>
      <c r="BH470" s="7" t="s">
        <v>3152</v>
      </c>
      <c r="BI470" s="7"/>
      <c r="BJ470" s="7" t="s">
        <v>3153</v>
      </c>
      <c r="BK470" s="7" t="s">
        <v>3154</v>
      </c>
      <c r="BL470" s="7" t="s">
        <v>3155</v>
      </c>
      <c r="BM470" s="7" t="s">
        <v>3156</v>
      </c>
      <c r="BN470" s="7"/>
      <c r="BO470" s="7" t="s">
        <v>3157</v>
      </c>
      <c r="BP470" s="7"/>
      <c r="BQ470" s="7" t="s">
        <v>3158</v>
      </c>
      <c r="BR470" s="7" t="s">
        <v>3159</v>
      </c>
      <c r="BS470" s="7"/>
      <c r="BT470" s="7" t="s">
        <v>71</v>
      </c>
      <c r="BU470" s="7" t="s">
        <v>71</v>
      </c>
      <c r="BV470" s="7"/>
      <c r="BW470" s="7"/>
      <c r="BX470" s="7"/>
      <c r="BY470" s="7"/>
      <c r="BZ470" s="7"/>
      <c r="CA470" s="7" t="s">
        <v>3143</v>
      </c>
      <c r="CB470" s="7" t="s">
        <v>99</v>
      </c>
      <c r="CC470" s="7" t="s">
        <v>71</v>
      </c>
      <c r="CD470" s="7"/>
      <c r="CE470" s="7"/>
      <c r="CF470" s="7"/>
      <c r="CG470" s="7"/>
      <c r="CH470" s="7"/>
      <c r="CI470" s="7" t="s">
        <v>3160</v>
      </c>
      <c r="CJ470" s="7"/>
      <c r="CK470" s="7" t="s">
        <v>2392</v>
      </c>
      <c r="CL470" s="7" t="s">
        <v>3161</v>
      </c>
    </row>
    <row r="471" spans="1:90" s="8" customFormat="1" ht="32.25" customHeight="1">
      <c r="A471" s="7" t="s">
        <v>3038</v>
      </c>
      <c r="B471" s="7" t="s">
        <v>453</v>
      </c>
      <c r="C471" s="7" t="s">
        <v>3142</v>
      </c>
      <c r="D471" s="7" t="s">
        <v>3143</v>
      </c>
      <c r="E471" s="7" t="s">
        <v>3144</v>
      </c>
      <c r="F471" s="7" t="s">
        <v>103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 t="s">
        <v>71</v>
      </c>
      <c r="AI471" s="7" t="s">
        <v>2921</v>
      </c>
      <c r="AJ471" s="7" t="s">
        <v>73</v>
      </c>
      <c r="AK471" s="7"/>
      <c r="AL471" s="7" t="s">
        <v>3145</v>
      </c>
      <c r="AM471" s="7" t="s">
        <v>75</v>
      </c>
      <c r="AN471" s="7" t="s">
        <v>76</v>
      </c>
      <c r="AO471" s="7" t="s">
        <v>159</v>
      </c>
      <c r="AP471" s="7" t="s">
        <v>1802</v>
      </c>
      <c r="AQ471" s="7" t="s">
        <v>3146</v>
      </c>
      <c r="AR471" s="7" t="s">
        <v>3147</v>
      </c>
      <c r="AS471" s="7" t="s">
        <v>3148</v>
      </c>
      <c r="AT471" s="7"/>
      <c r="AU471" s="7"/>
      <c r="AV471" s="7"/>
      <c r="AW471" s="7"/>
      <c r="AX471" s="7" t="s">
        <v>179</v>
      </c>
      <c r="AY471" s="7" t="s">
        <v>83</v>
      </c>
      <c r="AZ471" s="7" t="s">
        <v>3149</v>
      </c>
      <c r="BA471" s="7" t="s">
        <v>75</v>
      </c>
      <c r="BB471" s="7" t="s">
        <v>3150</v>
      </c>
      <c r="BC471" s="7" t="s">
        <v>83</v>
      </c>
      <c r="BD471" s="7"/>
      <c r="BE471" s="7"/>
      <c r="BF471" s="7" t="s">
        <v>3162</v>
      </c>
      <c r="BG471" s="7"/>
      <c r="BH471" s="7" t="s">
        <v>3163</v>
      </c>
      <c r="BI471" s="7"/>
      <c r="BJ471" s="7" t="s">
        <v>3164</v>
      </c>
      <c r="BK471" s="7" t="s">
        <v>3154</v>
      </c>
      <c r="BL471" s="7" t="s">
        <v>3155</v>
      </c>
      <c r="BM471" s="7" t="s">
        <v>3156</v>
      </c>
      <c r="BN471" s="7"/>
      <c r="BO471" s="7" t="s">
        <v>3157</v>
      </c>
      <c r="BP471" s="7"/>
      <c r="BQ471" s="7" t="s">
        <v>3158</v>
      </c>
      <c r="BR471" s="7" t="s">
        <v>3159</v>
      </c>
      <c r="BS471" s="7"/>
      <c r="BT471" s="7" t="s">
        <v>71</v>
      </c>
      <c r="BU471" s="7" t="s">
        <v>71</v>
      </c>
      <c r="BV471" s="7"/>
      <c r="BW471" s="7"/>
      <c r="BX471" s="7"/>
      <c r="BY471" s="7"/>
      <c r="BZ471" s="7"/>
      <c r="CA471" s="7" t="s">
        <v>3143</v>
      </c>
      <c r="CB471" s="7" t="s">
        <v>99</v>
      </c>
      <c r="CC471" s="7" t="s">
        <v>71</v>
      </c>
      <c r="CD471" s="7"/>
      <c r="CE471" s="7"/>
      <c r="CF471" s="7"/>
      <c r="CG471" s="7"/>
      <c r="CH471" s="7"/>
      <c r="CI471" s="7" t="s">
        <v>3160</v>
      </c>
      <c r="CJ471" s="7"/>
      <c r="CK471" s="7" t="s">
        <v>2392</v>
      </c>
      <c r="CL471" s="7" t="s">
        <v>3161</v>
      </c>
    </row>
    <row r="472" spans="1:90" s="8" customFormat="1" ht="32.25" customHeight="1">
      <c r="A472" s="7" t="s">
        <v>3038</v>
      </c>
      <c r="B472" s="7" t="s">
        <v>453</v>
      </c>
      <c r="C472" s="7" t="s">
        <v>3165</v>
      </c>
      <c r="D472" s="7" t="s">
        <v>3166</v>
      </c>
      <c r="E472" s="7" t="s">
        <v>3167</v>
      </c>
      <c r="F472" s="7">
        <v>1.61</v>
      </c>
      <c r="G472" s="7" t="s">
        <v>457</v>
      </c>
      <c r="H472" s="7" t="s">
        <v>1581</v>
      </c>
      <c r="I472" s="7">
        <v>70</v>
      </c>
      <c r="J472" s="7">
        <v>80</v>
      </c>
      <c r="K472" s="7"/>
      <c r="L472" s="7">
        <v>80</v>
      </c>
      <c r="M472" s="7">
        <v>75</v>
      </c>
      <c r="N472" s="7">
        <v>85</v>
      </c>
      <c r="O472" s="7">
        <v>80</v>
      </c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 t="s">
        <v>71</v>
      </c>
      <c r="AI472" s="7" t="s">
        <v>2921</v>
      </c>
      <c r="AJ472" s="7" t="s">
        <v>73</v>
      </c>
      <c r="AK472" s="7"/>
      <c r="AL472" s="7" t="s">
        <v>3168</v>
      </c>
      <c r="AM472" s="7" t="s">
        <v>75</v>
      </c>
      <c r="AN472" s="7" t="s">
        <v>76</v>
      </c>
      <c r="AO472" s="7" t="s">
        <v>159</v>
      </c>
      <c r="AP472" s="7" t="s">
        <v>172</v>
      </c>
      <c r="AQ472" s="7" t="s">
        <v>3169</v>
      </c>
      <c r="AR472" s="7"/>
      <c r="AS472" s="7"/>
      <c r="AT472" s="7"/>
      <c r="AU472" s="7"/>
      <c r="AV472" s="7"/>
      <c r="AW472" s="7"/>
      <c r="AX472" s="7" t="s">
        <v>489</v>
      </c>
      <c r="AY472" s="7" t="s">
        <v>320</v>
      </c>
      <c r="AZ472" s="7" t="s">
        <v>3170</v>
      </c>
      <c r="BA472" s="7" t="s">
        <v>3171</v>
      </c>
      <c r="BB472" s="7" t="s">
        <v>2543</v>
      </c>
      <c r="BC472" s="7" t="s">
        <v>110</v>
      </c>
      <c r="BD472" s="7"/>
      <c r="BE472" s="7"/>
      <c r="BF472" s="7" t="s">
        <v>3172</v>
      </c>
      <c r="BG472" s="7"/>
      <c r="BH472" s="7" t="s">
        <v>3173</v>
      </c>
      <c r="BI472" s="7"/>
      <c r="BJ472" s="7" t="s">
        <v>3174</v>
      </c>
      <c r="BK472" s="7" t="s">
        <v>3175</v>
      </c>
      <c r="BL472" s="7" t="s">
        <v>3176</v>
      </c>
      <c r="BM472" s="7" t="s">
        <v>3177</v>
      </c>
      <c r="BN472" s="7"/>
      <c r="BO472" s="7" t="s">
        <v>3178</v>
      </c>
      <c r="BP472" s="7" t="s">
        <v>3179</v>
      </c>
      <c r="BQ472" s="7" t="s">
        <v>3180</v>
      </c>
      <c r="BR472" s="7" t="s">
        <v>3181</v>
      </c>
      <c r="BS472" s="7"/>
      <c r="BT472" s="7" t="s">
        <v>71</v>
      </c>
      <c r="BU472" s="7" t="s">
        <v>71</v>
      </c>
      <c r="BV472" s="7"/>
      <c r="BW472" s="7"/>
      <c r="BX472" s="7"/>
      <c r="BY472" s="7"/>
      <c r="BZ472" s="7"/>
      <c r="CA472" s="7" t="s">
        <v>3166</v>
      </c>
      <c r="CB472" s="7" t="s">
        <v>99</v>
      </c>
      <c r="CC472" s="7" t="s">
        <v>71</v>
      </c>
      <c r="CD472" s="7"/>
      <c r="CE472" s="7"/>
      <c r="CF472" s="7"/>
      <c r="CG472" s="7"/>
      <c r="CH472" s="7"/>
      <c r="CI472" s="7" t="s">
        <v>2844</v>
      </c>
      <c r="CJ472" s="7"/>
      <c r="CK472" s="7" t="s">
        <v>2845</v>
      </c>
      <c r="CL472" s="7" t="s">
        <v>2846</v>
      </c>
    </row>
    <row r="473" spans="1:90" s="8" customFormat="1" ht="32.25" customHeight="1">
      <c r="A473" s="7" t="s">
        <v>3038</v>
      </c>
      <c r="B473" s="7" t="s">
        <v>3182</v>
      </c>
      <c r="C473" s="7" t="s">
        <v>3183</v>
      </c>
      <c r="D473" s="7" t="s">
        <v>3184</v>
      </c>
      <c r="E473" s="7" t="s">
        <v>3185</v>
      </c>
      <c r="F473" s="7">
        <v>1.7</v>
      </c>
      <c r="G473" s="7" t="s">
        <v>264</v>
      </c>
      <c r="H473" s="7" t="s">
        <v>3186</v>
      </c>
      <c r="I473" s="7">
        <v>70</v>
      </c>
      <c r="J473" s="7">
        <v>70</v>
      </c>
      <c r="K473" s="7"/>
      <c r="L473" s="7">
        <v>70</v>
      </c>
      <c r="M473" s="7">
        <v>70</v>
      </c>
      <c r="N473" s="7">
        <v>70</v>
      </c>
      <c r="O473" s="7">
        <v>70</v>
      </c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 t="s">
        <v>71</v>
      </c>
      <c r="AI473" s="7" t="s">
        <v>2921</v>
      </c>
      <c r="AJ473" s="7" t="s">
        <v>73</v>
      </c>
      <c r="AK473" s="7"/>
      <c r="AL473" s="7" t="s">
        <v>3187</v>
      </c>
      <c r="AM473" s="7" t="s">
        <v>75</v>
      </c>
      <c r="AN473" s="7" t="s">
        <v>76</v>
      </c>
      <c r="AO473" s="7" t="s">
        <v>159</v>
      </c>
      <c r="AP473" s="7" t="s">
        <v>78</v>
      </c>
      <c r="AQ473" s="7" t="s">
        <v>3188</v>
      </c>
      <c r="AR473" s="7" t="s">
        <v>3189</v>
      </c>
      <c r="AS473" s="7" t="s">
        <v>149</v>
      </c>
      <c r="AT473" s="7"/>
      <c r="AU473" s="7" t="s">
        <v>460</v>
      </c>
      <c r="AV473" s="7"/>
      <c r="AW473" s="7"/>
      <c r="AX473" s="7" t="s">
        <v>439</v>
      </c>
      <c r="AY473" s="7" t="s">
        <v>83</v>
      </c>
      <c r="AZ473" s="7" t="s">
        <v>3190</v>
      </c>
      <c r="BA473" s="7" t="s">
        <v>809</v>
      </c>
      <c r="BB473" s="7" t="s">
        <v>1402</v>
      </c>
      <c r="BC473" s="7" t="s">
        <v>83</v>
      </c>
      <c r="BD473" s="7"/>
      <c r="BE473" s="7"/>
      <c r="BF473" s="7" t="s">
        <v>2126</v>
      </c>
      <c r="BG473" s="7"/>
      <c r="BH473" s="7" t="s">
        <v>2127</v>
      </c>
      <c r="BI473" s="7" t="s">
        <v>2128</v>
      </c>
      <c r="BJ473" s="7" t="s">
        <v>2963</v>
      </c>
      <c r="BK473" s="7" t="s">
        <v>2964</v>
      </c>
      <c r="BL473" s="7" t="s">
        <v>2965</v>
      </c>
      <c r="BM473" s="7" t="s">
        <v>2966</v>
      </c>
      <c r="BN473" s="7"/>
      <c r="BO473" s="7" t="s">
        <v>2967</v>
      </c>
      <c r="BP473" s="7" t="s">
        <v>2968</v>
      </c>
      <c r="BQ473" s="7" t="s">
        <v>2969</v>
      </c>
      <c r="BR473" s="7" t="s">
        <v>3004</v>
      </c>
      <c r="BS473" s="7"/>
      <c r="BT473" s="7" t="s">
        <v>71</v>
      </c>
      <c r="BU473" s="7" t="s">
        <v>71</v>
      </c>
      <c r="BV473" s="7"/>
      <c r="BW473" s="7"/>
      <c r="BX473" s="7"/>
      <c r="BY473" s="7"/>
      <c r="BZ473" s="7"/>
      <c r="CA473" s="7" t="s">
        <v>3184</v>
      </c>
      <c r="CB473" s="7" t="s">
        <v>99</v>
      </c>
      <c r="CC473" s="7" t="s">
        <v>71</v>
      </c>
      <c r="CD473" s="7"/>
      <c r="CE473" s="7"/>
      <c r="CF473" s="7"/>
      <c r="CG473" s="7"/>
      <c r="CH473" s="7"/>
      <c r="CI473" s="7" t="s">
        <v>2126</v>
      </c>
      <c r="CJ473" s="7"/>
      <c r="CK473" s="7" t="s">
        <v>2127</v>
      </c>
      <c r="CL473" s="7" t="s">
        <v>2128</v>
      </c>
    </row>
    <row r="474" spans="1:90" s="17" customFormat="1" ht="24.75" customHeight="1" thickBot="1">
      <c r="A474" s="13"/>
      <c r="B474" s="13"/>
      <c r="C474" s="13"/>
      <c r="D474" s="13"/>
      <c r="E474" s="13"/>
      <c r="F474" s="14" t="s">
        <v>23</v>
      </c>
      <c r="G474" s="14" t="s">
        <v>253</v>
      </c>
      <c r="H474" s="14" t="s">
        <v>9</v>
      </c>
      <c r="I474" s="14" t="s">
        <v>6</v>
      </c>
      <c r="J474" s="14" t="s">
        <v>7</v>
      </c>
      <c r="K474" s="15"/>
      <c r="L474" s="14" t="s">
        <v>254</v>
      </c>
      <c r="M474" s="14" t="s">
        <v>255</v>
      </c>
      <c r="N474" s="14" t="s">
        <v>256</v>
      </c>
      <c r="O474" s="14" t="s">
        <v>257</v>
      </c>
      <c r="P474" s="15"/>
      <c r="Q474" s="16" t="s">
        <v>258</v>
      </c>
      <c r="R474" s="15"/>
      <c r="S474" s="16" t="s">
        <v>8</v>
      </c>
      <c r="T474" s="16" t="s">
        <v>259</v>
      </c>
      <c r="U474" s="16" t="s">
        <v>9</v>
      </c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</row>
    <row r="475" spans="1:90" s="8" customFormat="1" ht="32.25" customHeight="1">
      <c r="A475" s="7" t="s">
        <v>3038</v>
      </c>
      <c r="B475" s="7" t="s">
        <v>772</v>
      </c>
      <c r="C475" s="7" t="s">
        <v>3191</v>
      </c>
      <c r="D475" s="7" t="s">
        <v>3192</v>
      </c>
      <c r="E475" s="7" t="s">
        <v>3193</v>
      </c>
      <c r="F475" s="7">
        <v>1.61</v>
      </c>
      <c r="G475" s="7" t="s">
        <v>457</v>
      </c>
      <c r="H475" s="7"/>
      <c r="I475" s="7">
        <v>60</v>
      </c>
      <c r="J475" s="7">
        <v>70</v>
      </c>
      <c r="K475" s="7"/>
      <c r="L475" s="7">
        <v>65</v>
      </c>
      <c r="M475" s="7">
        <v>75</v>
      </c>
      <c r="N475" s="7">
        <v>65</v>
      </c>
      <c r="O475" s="7">
        <v>70</v>
      </c>
      <c r="P475" s="7"/>
      <c r="Q475" s="7"/>
      <c r="R475" s="7"/>
      <c r="S475" s="7">
        <f>SUM(I475:J475)</f>
        <v>130</v>
      </c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 t="s">
        <v>71</v>
      </c>
      <c r="AI475" s="7" t="s">
        <v>2921</v>
      </c>
      <c r="AJ475" s="7" t="s">
        <v>73</v>
      </c>
      <c r="AK475" s="7" t="s">
        <v>3194</v>
      </c>
      <c r="AL475" s="7" t="s">
        <v>3195</v>
      </c>
      <c r="AM475" s="7" t="s">
        <v>75</v>
      </c>
      <c r="AN475" s="7" t="s">
        <v>76</v>
      </c>
      <c r="AO475" s="7" t="s">
        <v>77</v>
      </c>
      <c r="AP475" s="7" t="s">
        <v>78</v>
      </c>
      <c r="AQ475" s="7"/>
      <c r="AR475" s="7"/>
      <c r="AS475" s="7"/>
      <c r="AT475" s="7"/>
      <c r="AU475" s="7" t="s">
        <v>80</v>
      </c>
      <c r="AV475" s="7"/>
      <c r="AW475" s="7"/>
      <c r="AX475" s="7" t="s">
        <v>1086</v>
      </c>
      <c r="AY475" s="7" t="s">
        <v>83</v>
      </c>
      <c r="AZ475" s="7" t="s">
        <v>3196</v>
      </c>
      <c r="BA475" s="7" t="s">
        <v>320</v>
      </c>
      <c r="BB475" s="7" t="s">
        <v>3197</v>
      </c>
      <c r="BC475" s="7" t="s">
        <v>177</v>
      </c>
      <c r="BD475" s="7"/>
      <c r="BE475" s="7"/>
      <c r="BF475" s="7" t="s">
        <v>2126</v>
      </c>
      <c r="BG475" s="7"/>
      <c r="BH475" s="7" t="s">
        <v>2127</v>
      </c>
      <c r="BI475" s="7" t="s">
        <v>2128</v>
      </c>
      <c r="BJ475" s="7" t="s">
        <v>2963</v>
      </c>
      <c r="BK475" s="7" t="s">
        <v>2964</v>
      </c>
      <c r="BL475" s="7" t="s">
        <v>2965</v>
      </c>
      <c r="BM475" s="7" t="s">
        <v>2966</v>
      </c>
      <c r="BN475" s="7"/>
      <c r="BO475" s="7" t="s">
        <v>2967</v>
      </c>
      <c r="BP475" s="7" t="s">
        <v>2968</v>
      </c>
      <c r="BQ475" s="7" t="s">
        <v>2969</v>
      </c>
      <c r="BR475" s="7" t="s">
        <v>3004</v>
      </c>
      <c r="BS475" s="7"/>
      <c r="BT475" s="7" t="s">
        <v>71</v>
      </c>
      <c r="BU475" s="7" t="s">
        <v>71</v>
      </c>
      <c r="BV475" s="7"/>
      <c r="BW475" s="7"/>
      <c r="BX475" s="7"/>
      <c r="BY475" s="7"/>
      <c r="BZ475" s="7"/>
      <c r="CA475" s="7"/>
      <c r="CB475" s="7" t="s">
        <v>99</v>
      </c>
      <c r="CC475" s="7" t="s">
        <v>71</v>
      </c>
      <c r="CD475" s="7"/>
      <c r="CE475" s="7"/>
      <c r="CF475" s="7"/>
      <c r="CG475" s="7"/>
      <c r="CH475" s="7"/>
      <c r="CI475" s="7" t="s">
        <v>2126</v>
      </c>
      <c r="CJ475" s="7"/>
      <c r="CK475" s="7" t="s">
        <v>2127</v>
      </c>
      <c r="CL475" s="7" t="s">
        <v>2128</v>
      </c>
    </row>
    <row r="476" spans="1:90" s="12" customFormat="1" ht="16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</row>
    <row r="477" spans="1:90" s="17" customFormat="1" ht="18.75" customHeight="1" thickBot="1">
      <c r="A477" s="13"/>
      <c r="B477" s="13"/>
      <c r="C477" s="13"/>
      <c r="D477" s="13"/>
      <c r="E477" s="13"/>
      <c r="F477" s="14" t="s">
        <v>478</v>
      </c>
      <c r="G477" s="14"/>
      <c r="H477" s="14" t="s">
        <v>254</v>
      </c>
      <c r="I477" s="14" t="s">
        <v>255</v>
      </c>
      <c r="J477" s="14" t="s">
        <v>256</v>
      </c>
      <c r="K477" s="14" t="s">
        <v>479</v>
      </c>
      <c r="L477" s="14" t="s">
        <v>480</v>
      </c>
      <c r="M477" s="14" t="s">
        <v>481</v>
      </c>
      <c r="N477" s="14" t="s">
        <v>482</v>
      </c>
      <c r="O477" s="14"/>
      <c r="P477" s="14"/>
      <c r="Q477" s="14" t="s">
        <v>259</v>
      </c>
      <c r="R477" s="14"/>
      <c r="S477" s="14" t="s">
        <v>483</v>
      </c>
      <c r="T477" s="14"/>
      <c r="U477" s="14"/>
      <c r="V477" s="14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</row>
    <row r="478" spans="1:90" s="8" customFormat="1" ht="32.25" customHeight="1">
      <c r="A478" s="7" t="s">
        <v>3198</v>
      </c>
      <c r="B478" s="7" t="s">
        <v>485</v>
      </c>
      <c r="C478" s="7" t="s">
        <v>3165</v>
      </c>
      <c r="D478" s="7" t="s">
        <v>3166</v>
      </c>
      <c r="E478" s="7" t="s">
        <v>3167</v>
      </c>
      <c r="F478" s="7">
        <v>79.5</v>
      </c>
      <c r="G478" s="7"/>
      <c r="H478" s="7">
        <v>16</v>
      </c>
      <c r="I478" s="7">
        <v>15</v>
      </c>
      <c r="J478" s="7">
        <v>17</v>
      </c>
      <c r="K478" s="7">
        <v>8</v>
      </c>
      <c r="L478" s="7">
        <v>8</v>
      </c>
      <c r="M478" s="7">
        <v>7.5</v>
      </c>
      <c r="N478" s="7">
        <v>8</v>
      </c>
      <c r="O478" s="7"/>
      <c r="P478" s="7"/>
      <c r="Q478" s="7">
        <f>SUM(H478:N478)</f>
        <v>79.5</v>
      </c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 t="s">
        <v>71</v>
      </c>
      <c r="AI478" s="7" t="s">
        <v>2921</v>
      </c>
      <c r="AJ478" s="7" t="s">
        <v>73</v>
      </c>
      <c r="AK478" s="7"/>
      <c r="AL478" s="7" t="s">
        <v>3168</v>
      </c>
      <c r="AM478" s="7" t="s">
        <v>75</v>
      </c>
      <c r="AN478" s="7" t="s">
        <v>76</v>
      </c>
      <c r="AO478" s="7" t="s">
        <v>159</v>
      </c>
      <c r="AP478" s="7" t="s">
        <v>172</v>
      </c>
      <c r="AQ478" s="7" t="s">
        <v>3169</v>
      </c>
      <c r="AR478" s="7"/>
      <c r="AS478" s="7"/>
      <c r="AT478" s="7"/>
      <c r="AU478" s="7"/>
      <c r="AV478" s="7"/>
      <c r="AW478" s="7"/>
      <c r="AX478" s="7" t="s">
        <v>489</v>
      </c>
      <c r="AY478" s="7" t="s">
        <v>320</v>
      </c>
      <c r="AZ478" s="7" t="s">
        <v>3170</v>
      </c>
      <c r="BA478" s="7" t="s">
        <v>3171</v>
      </c>
      <c r="BB478" s="7" t="s">
        <v>2543</v>
      </c>
      <c r="BC478" s="7" t="s">
        <v>110</v>
      </c>
      <c r="BD478" s="7"/>
      <c r="BE478" s="7"/>
      <c r="BF478" s="7" t="s">
        <v>3172</v>
      </c>
      <c r="BG478" s="7"/>
      <c r="BH478" s="7" t="s">
        <v>3173</v>
      </c>
      <c r="BI478" s="7"/>
      <c r="BJ478" s="7" t="s">
        <v>3174</v>
      </c>
      <c r="BK478" s="7" t="s">
        <v>3175</v>
      </c>
      <c r="BL478" s="7" t="s">
        <v>3176</v>
      </c>
      <c r="BM478" s="7" t="s">
        <v>3177</v>
      </c>
      <c r="BN478" s="7"/>
      <c r="BO478" s="7" t="s">
        <v>3178</v>
      </c>
      <c r="BP478" s="7" t="s">
        <v>3179</v>
      </c>
      <c r="BQ478" s="7" t="s">
        <v>3180</v>
      </c>
      <c r="BR478" s="7" t="s">
        <v>452</v>
      </c>
      <c r="BS478" s="7"/>
      <c r="BT478" s="7" t="s">
        <v>71</v>
      </c>
      <c r="BU478" s="7" t="s">
        <v>71</v>
      </c>
      <c r="BV478" s="7"/>
      <c r="BW478" s="7"/>
      <c r="BX478" s="7"/>
      <c r="BY478" s="7"/>
      <c r="BZ478" s="7"/>
      <c r="CA478" s="7" t="s">
        <v>3166</v>
      </c>
      <c r="CB478" s="7" t="s">
        <v>99</v>
      </c>
      <c r="CC478" s="7" t="s">
        <v>71</v>
      </c>
      <c r="CD478" s="7"/>
      <c r="CE478" s="7"/>
      <c r="CF478" s="7"/>
      <c r="CG478" s="7"/>
      <c r="CH478" s="7"/>
      <c r="CI478" s="7" t="s">
        <v>2844</v>
      </c>
      <c r="CJ478" s="7"/>
      <c r="CK478" s="7" t="s">
        <v>2845</v>
      </c>
      <c r="CL478" s="7" t="s">
        <v>2846</v>
      </c>
    </row>
    <row r="479" spans="1:90" s="8" customFormat="1" ht="32.25" customHeight="1">
      <c r="A479" s="7" t="s">
        <v>3198</v>
      </c>
      <c r="B479" s="7" t="s">
        <v>485</v>
      </c>
      <c r="C479" s="7" t="s">
        <v>3199</v>
      </c>
      <c r="D479" s="7" t="s">
        <v>3200</v>
      </c>
      <c r="E479" s="7" t="s">
        <v>3201</v>
      </c>
      <c r="F479" s="7" t="s">
        <v>103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>
        <f t="shared" ref="Q479:Q480" si="37">SUM(H479:N479)</f>
        <v>0</v>
      </c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 t="s">
        <v>71</v>
      </c>
      <c r="AI479" s="7" t="s">
        <v>2921</v>
      </c>
      <c r="AJ479" s="7" t="s">
        <v>73</v>
      </c>
      <c r="AK479" s="7" t="s">
        <v>3202</v>
      </c>
      <c r="AL479" s="7" t="s">
        <v>3203</v>
      </c>
      <c r="AM479" s="7" t="s">
        <v>75</v>
      </c>
      <c r="AN479" s="7" t="s">
        <v>76</v>
      </c>
      <c r="AO479" s="7" t="s">
        <v>77</v>
      </c>
      <c r="AP479" s="7" t="s">
        <v>78</v>
      </c>
      <c r="AQ479" s="7" t="s">
        <v>3204</v>
      </c>
      <c r="AR479" s="7" t="s">
        <v>3205</v>
      </c>
      <c r="AS479" s="7" t="s">
        <v>1906</v>
      </c>
      <c r="AT479" s="7" t="s">
        <v>3205</v>
      </c>
      <c r="AU479" s="7" t="s">
        <v>1906</v>
      </c>
      <c r="AV479" s="7"/>
      <c r="AW479" s="7"/>
      <c r="AX479" s="7" t="s">
        <v>2731</v>
      </c>
      <c r="AY479" s="7" t="s">
        <v>320</v>
      </c>
      <c r="AZ479" s="7" t="s">
        <v>2961</v>
      </c>
      <c r="BA479" s="7" t="s">
        <v>809</v>
      </c>
      <c r="BB479" s="7" t="s">
        <v>2962</v>
      </c>
      <c r="BC479" s="7" t="s">
        <v>110</v>
      </c>
      <c r="BD479" s="7"/>
      <c r="BE479" s="7"/>
      <c r="BF479" s="7" t="s">
        <v>2126</v>
      </c>
      <c r="BG479" s="7"/>
      <c r="BH479" s="7" t="s">
        <v>2127</v>
      </c>
      <c r="BI479" s="7" t="s">
        <v>2128</v>
      </c>
      <c r="BJ479" s="7" t="s">
        <v>2963</v>
      </c>
      <c r="BK479" s="7" t="s">
        <v>2964</v>
      </c>
      <c r="BL479" s="7" t="s">
        <v>2965</v>
      </c>
      <c r="BM479" s="7" t="s">
        <v>2966</v>
      </c>
      <c r="BN479" s="7"/>
      <c r="BO479" s="7" t="s">
        <v>2967</v>
      </c>
      <c r="BP479" s="7" t="s">
        <v>2968</v>
      </c>
      <c r="BQ479" s="7" t="s">
        <v>2969</v>
      </c>
      <c r="BR479" s="7" t="s">
        <v>3181</v>
      </c>
      <c r="BS479" s="7"/>
      <c r="BT479" s="7" t="s">
        <v>71</v>
      </c>
      <c r="BU479" s="7" t="s">
        <v>71</v>
      </c>
      <c r="BV479" s="7"/>
      <c r="BW479" s="7"/>
      <c r="BX479" s="7"/>
      <c r="BY479" s="7"/>
      <c r="BZ479" s="7"/>
      <c r="CA479" s="7" t="s">
        <v>3200</v>
      </c>
      <c r="CB479" s="7" t="s">
        <v>99</v>
      </c>
      <c r="CC479" s="7" t="s">
        <v>71</v>
      </c>
      <c r="CD479" s="7"/>
      <c r="CE479" s="7"/>
      <c r="CF479" s="7"/>
      <c r="CG479" s="7"/>
      <c r="CH479" s="7"/>
      <c r="CI479" s="7" t="s">
        <v>2126</v>
      </c>
      <c r="CJ479" s="7"/>
      <c r="CK479" s="7" t="s">
        <v>2127</v>
      </c>
      <c r="CL479" s="7" t="s">
        <v>2128</v>
      </c>
    </row>
    <row r="480" spans="1:90" s="8" customFormat="1" ht="32.25" customHeight="1">
      <c r="A480" s="7" t="s">
        <v>3198</v>
      </c>
      <c r="B480" s="7" t="s">
        <v>485</v>
      </c>
      <c r="C480" s="7" t="s">
        <v>3206</v>
      </c>
      <c r="D480" s="7" t="s">
        <v>3207</v>
      </c>
      <c r="E480" s="7" t="s">
        <v>3208</v>
      </c>
      <c r="F480" s="7" t="s">
        <v>3209</v>
      </c>
      <c r="G480" s="7"/>
      <c r="H480" s="7">
        <v>12</v>
      </c>
      <c r="I480" s="7">
        <v>13</v>
      </c>
      <c r="J480" s="7">
        <v>16</v>
      </c>
      <c r="K480" s="7">
        <v>6.5</v>
      </c>
      <c r="L480" s="7">
        <v>6.5</v>
      </c>
      <c r="M480" s="7">
        <v>7.5</v>
      </c>
      <c r="N480" s="7">
        <v>7</v>
      </c>
      <c r="O480" s="7"/>
      <c r="P480" s="7"/>
      <c r="Q480" s="7">
        <f t="shared" si="37"/>
        <v>68.5</v>
      </c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 t="s">
        <v>71</v>
      </c>
      <c r="AI480" s="7" t="s">
        <v>2921</v>
      </c>
      <c r="AJ480" s="7" t="s">
        <v>73</v>
      </c>
      <c r="AK480" s="7"/>
      <c r="AL480" s="7" t="s">
        <v>3210</v>
      </c>
      <c r="AM480" s="7" t="s">
        <v>75</v>
      </c>
      <c r="AN480" s="7" t="s">
        <v>76</v>
      </c>
      <c r="AO480" s="7" t="s">
        <v>159</v>
      </c>
      <c r="AP480" s="7" t="s">
        <v>78</v>
      </c>
      <c r="AQ480" s="7" t="s">
        <v>895</v>
      </c>
      <c r="AR480" s="7"/>
      <c r="AS480" s="7"/>
      <c r="AT480" s="7"/>
      <c r="AU480" s="7" t="s">
        <v>3211</v>
      </c>
      <c r="AV480" s="7"/>
      <c r="AW480" s="7"/>
      <c r="AX480" s="7" t="s">
        <v>441</v>
      </c>
      <c r="AY480" s="7" t="s">
        <v>177</v>
      </c>
      <c r="AZ480" s="7" t="s">
        <v>3212</v>
      </c>
      <c r="BA480" s="7" t="s">
        <v>320</v>
      </c>
      <c r="BB480" s="7" t="s">
        <v>1088</v>
      </c>
      <c r="BC480" s="7" t="s">
        <v>83</v>
      </c>
      <c r="BD480" s="7"/>
      <c r="BE480" s="7"/>
      <c r="BF480" s="7" t="s">
        <v>2932</v>
      </c>
      <c r="BG480" s="7" t="s">
        <v>2933</v>
      </c>
      <c r="BH480" s="7" t="s">
        <v>2934</v>
      </c>
      <c r="BI480" s="7"/>
      <c r="BJ480" s="7" t="s">
        <v>2935</v>
      </c>
      <c r="BK480" s="7" t="s">
        <v>2936</v>
      </c>
      <c r="BL480" s="7" t="s">
        <v>2937</v>
      </c>
      <c r="BM480" s="7" t="s">
        <v>2938</v>
      </c>
      <c r="BN480" s="7"/>
      <c r="BO480" s="7" t="s">
        <v>2939</v>
      </c>
      <c r="BP480" s="7" t="s">
        <v>2939</v>
      </c>
      <c r="BQ480" s="7" t="s">
        <v>2940</v>
      </c>
      <c r="BR480" s="7" t="s">
        <v>3000</v>
      </c>
      <c r="BS480" s="7"/>
      <c r="BT480" s="7" t="s">
        <v>71</v>
      </c>
      <c r="BU480" s="7" t="s">
        <v>71</v>
      </c>
      <c r="BV480" s="7"/>
      <c r="BW480" s="7"/>
      <c r="BX480" s="7"/>
      <c r="BY480" s="7"/>
      <c r="BZ480" s="7"/>
      <c r="CA480" s="7" t="s">
        <v>3207</v>
      </c>
      <c r="CB480" s="7" t="s">
        <v>99</v>
      </c>
      <c r="CC480" s="7" t="s">
        <v>71</v>
      </c>
      <c r="CD480" s="7"/>
      <c r="CE480" s="7"/>
      <c r="CF480" s="7"/>
      <c r="CG480" s="7"/>
      <c r="CH480" s="7"/>
      <c r="CI480" s="7" t="s">
        <v>73</v>
      </c>
      <c r="CJ480" s="7"/>
      <c r="CK480" s="7" t="s">
        <v>584</v>
      </c>
      <c r="CL480" s="7"/>
    </row>
    <row r="481" spans="1:115" s="12" customFormat="1" ht="16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</row>
    <row r="482" spans="1:115" s="17" customFormat="1" ht="15" customHeight="1">
      <c r="A482" s="13"/>
      <c r="B482" s="13"/>
      <c r="C482" s="13"/>
      <c r="D482" s="13"/>
      <c r="E482" s="13"/>
      <c r="F482" s="48" t="s">
        <v>511</v>
      </c>
      <c r="G482" s="28"/>
      <c r="H482" s="49" t="s">
        <v>512</v>
      </c>
      <c r="I482" s="49" t="s">
        <v>513</v>
      </c>
      <c r="J482" s="49" t="s">
        <v>514</v>
      </c>
      <c r="K482" s="49" t="s">
        <v>515</v>
      </c>
      <c r="L482" s="50" t="s">
        <v>516</v>
      </c>
      <c r="M482" s="50" t="s">
        <v>517</v>
      </c>
      <c r="N482" s="50" t="s">
        <v>482</v>
      </c>
      <c r="O482" s="28"/>
      <c r="P482" s="28"/>
      <c r="Q482" s="50" t="s">
        <v>518</v>
      </c>
      <c r="R482" s="28"/>
      <c r="S482" s="27" t="s">
        <v>483</v>
      </c>
      <c r="T482" s="49" t="s">
        <v>519</v>
      </c>
      <c r="U482" s="45"/>
      <c r="V482" s="45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</row>
    <row r="483" spans="1:115" s="8" customFormat="1" ht="32.25" customHeight="1">
      <c r="A483" s="7" t="s">
        <v>3213</v>
      </c>
      <c r="B483" s="7" t="s">
        <v>1011</v>
      </c>
      <c r="C483" s="7" t="s">
        <v>3165</v>
      </c>
      <c r="D483" s="7" t="s">
        <v>3166</v>
      </c>
      <c r="E483" s="7" t="s">
        <v>3167</v>
      </c>
      <c r="F483" s="7">
        <v>78.5</v>
      </c>
      <c r="G483" s="7"/>
      <c r="H483" s="7">
        <v>16</v>
      </c>
      <c r="I483" s="7">
        <v>15</v>
      </c>
      <c r="J483" s="7">
        <v>17</v>
      </c>
      <c r="K483" s="7">
        <v>8</v>
      </c>
      <c r="L483" s="7">
        <v>8</v>
      </c>
      <c r="M483" s="7">
        <v>6.5</v>
      </c>
      <c r="N483" s="7">
        <v>8</v>
      </c>
      <c r="O483" s="7"/>
      <c r="P483" s="7"/>
      <c r="Q483" s="7">
        <f>SUM(H483:N483)</f>
        <v>78.5</v>
      </c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 t="s">
        <v>71</v>
      </c>
      <c r="AI483" s="7" t="s">
        <v>2921</v>
      </c>
      <c r="AJ483" s="7" t="s">
        <v>73</v>
      </c>
      <c r="AK483" s="7"/>
      <c r="AL483" s="7" t="s">
        <v>3168</v>
      </c>
      <c r="AM483" s="7" t="s">
        <v>75</v>
      </c>
      <c r="AN483" s="7" t="s">
        <v>76</v>
      </c>
      <c r="AO483" s="7" t="s">
        <v>159</v>
      </c>
      <c r="AP483" s="7" t="s">
        <v>172</v>
      </c>
      <c r="AQ483" s="7" t="s">
        <v>3169</v>
      </c>
      <c r="AR483" s="7"/>
      <c r="AS483" s="7"/>
      <c r="AT483" s="7"/>
      <c r="AU483" s="7"/>
      <c r="AV483" s="7"/>
      <c r="AW483" s="7"/>
      <c r="AX483" s="7" t="s">
        <v>489</v>
      </c>
      <c r="AY483" s="7" t="s">
        <v>320</v>
      </c>
      <c r="AZ483" s="7" t="s">
        <v>3170</v>
      </c>
      <c r="BA483" s="7" t="s">
        <v>3171</v>
      </c>
      <c r="BB483" s="7" t="s">
        <v>2543</v>
      </c>
      <c r="BC483" s="7" t="s">
        <v>110</v>
      </c>
      <c r="BD483" s="7"/>
      <c r="BE483" s="7"/>
      <c r="BF483" s="7" t="s">
        <v>3172</v>
      </c>
      <c r="BG483" s="7"/>
      <c r="BH483" s="7" t="s">
        <v>3173</v>
      </c>
      <c r="BI483" s="7"/>
      <c r="BJ483" s="7" t="s">
        <v>3174</v>
      </c>
      <c r="BK483" s="7" t="s">
        <v>3175</v>
      </c>
      <c r="BL483" s="7" t="s">
        <v>3176</v>
      </c>
      <c r="BM483" s="7" t="s">
        <v>3177</v>
      </c>
      <c r="BN483" s="7"/>
      <c r="BO483" s="7" t="s">
        <v>3178</v>
      </c>
      <c r="BP483" s="7" t="s">
        <v>3179</v>
      </c>
      <c r="BQ483" s="7" t="s">
        <v>3180</v>
      </c>
      <c r="BR483" s="7" t="s">
        <v>452</v>
      </c>
      <c r="BS483" s="7"/>
      <c r="BT483" s="7" t="s">
        <v>71</v>
      </c>
      <c r="BU483" s="7" t="s">
        <v>71</v>
      </c>
      <c r="BV483" s="7"/>
      <c r="BW483" s="7"/>
      <c r="BX483" s="7"/>
      <c r="BY483" s="7"/>
      <c r="BZ483" s="7"/>
      <c r="CA483" s="7" t="s">
        <v>3166</v>
      </c>
      <c r="CB483" s="7" t="s">
        <v>99</v>
      </c>
      <c r="CC483" s="7" t="s">
        <v>71</v>
      </c>
      <c r="CD483" s="7"/>
      <c r="CE483" s="7"/>
      <c r="CF483" s="7"/>
      <c r="CG483" s="7"/>
      <c r="CH483" s="7"/>
      <c r="CI483" s="7" t="s">
        <v>2844</v>
      </c>
      <c r="CJ483" s="7"/>
      <c r="CK483" s="7" t="s">
        <v>2845</v>
      </c>
      <c r="CL483" s="7" t="s">
        <v>2846</v>
      </c>
    </row>
    <row r="484" spans="1:115" s="8" customFormat="1" ht="32.25" customHeight="1">
      <c r="A484" s="7" t="s">
        <v>3213</v>
      </c>
      <c r="B484" s="7" t="s">
        <v>522</v>
      </c>
      <c r="C484" s="7" t="s">
        <v>3199</v>
      </c>
      <c r="D484" s="7" t="s">
        <v>3200</v>
      </c>
      <c r="E484" s="7" t="s">
        <v>3201</v>
      </c>
      <c r="F484" s="7" t="s">
        <v>103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>
        <f>SUM(H484:N484)</f>
        <v>0</v>
      </c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 t="s">
        <v>71</v>
      </c>
      <c r="AI484" s="7" t="s">
        <v>2921</v>
      </c>
      <c r="AJ484" s="7" t="s">
        <v>73</v>
      </c>
      <c r="AK484" s="7" t="s">
        <v>3202</v>
      </c>
      <c r="AL484" s="7" t="s">
        <v>3203</v>
      </c>
      <c r="AM484" s="7" t="s">
        <v>75</v>
      </c>
      <c r="AN484" s="7" t="s">
        <v>76</v>
      </c>
      <c r="AO484" s="7" t="s">
        <v>77</v>
      </c>
      <c r="AP484" s="7" t="s">
        <v>78</v>
      </c>
      <c r="AQ484" s="7" t="s">
        <v>3204</v>
      </c>
      <c r="AR484" s="7" t="s">
        <v>3205</v>
      </c>
      <c r="AS484" s="7" t="s">
        <v>1906</v>
      </c>
      <c r="AT484" s="7" t="s">
        <v>3205</v>
      </c>
      <c r="AU484" s="7" t="s">
        <v>1906</v>
      </c>
      <c r="AV484" s="7"/>
      <c r="AW484" s="7"/>
      <c r="AX484" s="7" t="s">
        <v>2731</v>
      </c>
      <c r="AY484" s="7" t="s">
        <v>320</v>
      </c>
      <c r="AZ484" s="7" t="s">
        <v>2961</v>
      </c>
      <c r="BA484" s="7" t="s">
        <v>809</v>
      </c>
      <c r="BB484" s="7" t="s">
        <v>2962</v>
      </c>
      <c r="BC484" s="7" t="s">
        <v>110</v>
      </c>
      <c r="BD484" s="7"/>
      <c r="BE484" s="7"/>
      <c r="BF484" s="7" t="s">
        <v>2126</v>
      </c>
      <c r="BG484" s="7"/>
      <c r="BH484" s="7" t="s">
        <v>2127</v>
      </c>
      <c r="BI484" s="7" t="s">
        <v>2128</v>
      </c>
      <c r="BJ484" s="7" t="s">
        <v>2963</v>
      </c>
      <c r="BK484" s="7" t="s">
        <v>2964</v>
      </c>
      <c r="BL484" s="7" t="s">
        <v>2965</v>
      </c>
      <c r="BM484" s="7" t="s">
        <v>2966</v>
      </c>
      <c r="BN484" s="7"/>
      <c r="BO484" s="7" t="s">
        <v>2967</v>
      </c>
      <c r="BP484" s="7" t="s">
        <v>2968</v>
      </c>
      <c r="BQ484" s="7" t="s">
        <v>2969</v>
      </c>
      <c r="BR484" s="7" t="s">
        <v>3181</v>
      </c>
      <c r="BS484" s="7"/>
      <c r="BT484" s="7" t="s">
        <v>71</v>
      </c>
      <c r="BU484" s="7" t="s">
        <v>71</v>
      </c>
      <c r="BV484" s="7"/>
      <c r="BW484" s="7"/>
      <c r="BX484" s="7"/>
      <c r="BY484" s="7"/>
      <c r="BZ484" s="7"/>
      <c r="CA484" s="7" t="s">
        <v>3200</v>
      </c>
      <c r="CB484" s="7" t="s">
        <v>99</v>
      </c>
      <c r="CC484" s="7" t="s">
        <v>71</v>
      </c>
      <c r="CD484" s="7"/>
      <c r="CE484" s="7"/>
      <c r="CF484" s="7"/>
      <c r="CG484" s="7"/>
      <c r="CH484" s="7"/>
      <c r="CI484" s="7" t="s">
        <v>2126</v>
      </c>
      <c r="CJ484" s="7"/>
      <c r="CK484" s="7" t="s">
        <v>2127</v>
      </c>
      <c r="CL484" s="7" t="s">
        <v>2128</v>
      </c>
    </row>
    <row r="485" spans="1:115" s="8" customFormat="1" ht="48.75" thickBot="1">
      <c r="A485" s="1" t="s">
        <v>0</v>
      </c>
      <c r="B485" s="1" t="s">
        <v>1</v>
      </c>
      <c r="C485" s="1" t="s">
        <v>2</v>
      </c>
      <c r="D485" s="1" t="s">
        <v>3</v>
      </c>
      <c r="E485" s="1" t="s">
        <v>4</v>
      </c>
      <c r="F485" s="2"/>
      <c r="G485" s="14" t="s">
        <v>5</v>
      </c>
      <c r="H485" s="14" t="s">
        <v>6</v>
      </c>
      <c r="I485" s="14" t="s">
        <v>7</v>
      </c>
      <c r="J485" s="15"/>
      <c r="K485" s="15"/>
      <c r="L485" s="15"/>
      <c r="M485" s="15"/>
      <c r="N485" s="15"/>
      <c r="O485" s="15"/>
      <c r="P485" s="16" t="s">
        <v>8</v>
      </c>
      <c r="Q485" s="15"/>
      <c r="R485" s="16" t="s">
        <v>9</v>
      </c>
      <c r="S485" s="2"/>
      <c r="T485" s="2"/>
      <c r="U485" s="2"/>
      <c r="V485" s="5" t="s">
        <v>10</v>
      </c>
      <c r="W485" s="5" t="s">
        <v>11</v>
      </c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 t="s">
        <v>1917</v>
      </c>
      <c r="BE485" s="52" t="s">
        <v>10</v>
      </c>
      <c r="BF485" s="52" t="s">
        <v>11</v>
      </c>
      <c r="BG485" s="52" t="s">
        <v>355</v>
      </c>
      <c r="BH485" s="52" t="s">
        <v>356</v>
      </c>
      <c r="BI485" s="52" t="s">
        <v>357</v>
      </c>
      <c r="BJ485" s="52" t="s">
        <v>358</v>
      </c>
      <c r="BK485" s="52" t="s">
        <v>12</v>
      </c>
      <c r="BL485" s="52" t="s">
        <v>13</v>
      </c>
      <c r="BM485" s="52" t="s">
        <v>14</v>
      </c>
      <c r="BN485" s="52" t="s">
        <v>15</v>
      </c>
      <c r="BO485" s="52" t="s">
        <v>16</v>
      </c>
      <c r="BP485" s="52" t="s">
        <v>17</v>
      </c>
      <c r="BQ485" s="52" t="s">
        <v>18</v>
      </c>
      <c r="BR485" s="52" t="s">
        <v>19</v>
      </c>
      <c r="BS485" s="52" t="s">
        <v>20</v>
      </c>
      <c r="BT485" s="52" t="s">
        <v>21</v>
      </c>
      <c r="BU485" s="52" t="s">
        <v>22</v>
      </c>
      <c r="BV485" s="52" t="s">
        <v>23</v>
      </c>
      <c r="BW485" s="52" t="s">
        <v>24</v>
      </c>
      <c r="BX485" s="52" t="s">
        <v>25</v>
      </c>
      <c r="BY485" s="52" t="s">
        <v>26</v>
      </c>
      <c r="BZ485" s="52" t="s">
        <v>27</v>
      </c>
      <c r="CA485" s="52" t="s">
        <v>28</v>
      </c>
      <c r="CB485" s="52" t="s">
        <v>29</v>
      </c>
      <c r="CC485" s="52" t="s">
        <v>30</v>
      </c>
      <c r="CD485" s="52" t="s">
        <v>31</v>
      </c>
      <c r="CE485" s="52" t="s">
        <v>32</v>
      </c>
      <c r="CF485" s="52" t="s">
        <v>33</v>
      </c>
      <c r="CG485" s="52" t="s">
        <v>34</v>
      </c>
      <c r="CH485" s="52" t="s">
        <v>35</v>
      </c>
      <c r="CI485" s="52" t="s">
        <v>36</v>
      </c>
      <c r="CJ485" s="52" t="s">
        <v>37</v>
      </c>
      <c r="CK485" s="52" t="s">
        <v>38</v>
      </c>
      <c r="CL485" s="52" t="s">
        <v>39</v>
      </c>
      <c r="CM485" s="52" t="s">
        <v>40</v>
      </c>
      <c r="CN485" s="52" t="s">
        <v>41</v>
      </c>
      <c r="CO485" s="52" t="s">
        <v>42</v>
      </c>
      <c r="CP485" s="52" t="s">
        <v>43</v>
      </c>
      <c r="CQ485" s="52" t="s">
        <v>44</v>
      </c>
      <c r="CR485" s="52" t="s">
        <v>45</v>
      </c>
      <c r="CS485" s="52" t="s">
        <v>46</v>
      </c>
      <c r="CT485" s="52" t="s">
        <v>47</v>
      </c>
      <c r="CU485" s="52" t="s">
        <v>48</v>
      </c>
      <c r="CV485" s="52" t="s">
        <v>49</v>
      </c>
      <c r="CW485" s="52" t="s">
        <v>50</v>
      </c>
      <c r="CX485" s="52" t="s">
        <v>51</v>
      </c>
      <c r="CY485" s="52" t="s">
        <v>52</v>
      </c>
      <c r="CZ485" s="52" t="s">
        <v>53</v>
      </c>
      <c r="DA485" s="52" t="s">
        <v>54</v>
      </c>
      <c r="DB485" s="52" t="s">
        <v>55</v>
      </c>
      <c r="DC485" s="52" t="s">
        <v>56</v>
      </c>
      <c r="DD485" s="52" t="s">
        <v>57</v>
      </c>
      <c r="DE485" s="52" t="s">
        <v>58</v>
      </c>
      <c r="DF485" s="52" t="s">
        <v>59</v>
      </c>
      <c r="DG485" s="52" t="s">
        <v>60</v>
      </c>
      <c r="DH485" s="52" t="s">
        <v>61</v>
      </c>
      <c r="DI485" s="52" t="s">
        <v>62</v>
      </c>
      <c r="DJ485" s="52" t="s">
        <v>63</v>
      </c>
      <c r="DK485" s="52" t="s">
        <v>64</v>
      </c>
    </row>
    <row r="486" spans="1:115" s="8" customFormat="1" ht="27.75" customHeight="1">
      <c r="A486" s="7" t="s">
        <v>3214</v>
      </c>
      <c r="B486" s="7" t="s">
        <v>66</v>
      </c>
      <c r="C486" s="7" t="s">
        <v>3215</v>
      </c>
      <c r="D486" s="7" t="s">
        <v>3216</v>
      </c>
      <c r="E486" s="7" t="s">
        <v>3217</v>
      </c>
      <c r="F486" s="7"/>
      <c r="G486" s="7" t="s">
        <v>70</v>
      </c>
      <c r="H486" s="7">
        <v>70</v>
      </c>
      <c r="I486" s="7">
        <v>74</v>
      </c>
      <c r="J486" s="7"/>
      <c r="K486" s="7"/>
      <c r="L486" s="7"/>
      <c r="M486" s="7"/>
      <c r="N486" s="7"/>
      <c r="O486" s="7"/>
      <c r="P486" s="7">
        <f>SUM(H486:I486)/2</f>
        <v>72</v>
      </c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 t="s">
        <v>71</v>
      </c>
      <c r="BH486" s="7" t="s">
        <v>3218</v>
      </c>
      <c r="BI486" s="7" t="s">
        <v>73</v>
      </c>
      <c r="BJ486" s="7"/>
      <c r="BK486" s="7" t="s">
        <v>2874</v>
      </c>
      <c r="BL486" s="7" t="s">
        <v>106</v>
      </c>
      <c r="BM486" s="7" t="s">
        <v>76</v>
      </c>
      <c r="BN486" s="7" t="s">
        <v>159</v>
      </c>
      <c r="BO486" s="7" t="s">
        <v>147</v>
      </c>
      <c r="BP486" s="7" t="s">
        <v>366</v>
      </c>
      <c r="BQ486" s="7" t="s">
        <v>318</v>
      </c>
      <c r="BR486" s="7" t="s">
        <v>226</v>
      </c>
      <c r="BS486" s="7" t="s">
        <v>533</v>
      </c>
      <c r="BT486" s="7" t="s">
        <v>226</v>
      </c>
      <c r="BU486" s="7"/>
      <c r="BV486" s="7"/>
      <c r="BW486" s="7" t="s">
        <v>130</v>
      </c>
      <c r="BX486" s="7" t="s">
        <v>110</v>
      </c>
      <c r="BY486" s="7" t="s">
        <v>3219</v>
      </c>
      <c r="BZ486" s="7" t="s">
        <v>75</v>
      </c>
      <c r="CA486" s="7" t="s">
        <v>1001</v>
      </c>
      <c r="CB486" s="7" t="s">
        <v>320</v>
      </c>
      <c r="CC486" s="7"/>
      <c r="CD486" s="7"/>
      <c r="CE486" s="7" t="s">
        <v>3220</v>
      </c>
      <c r="CF486" s="7"/>
      <c r="CG486" s="7" t="s">
        <v>3221</v>
      </c>
      <c r="CH486" s="7" t="s">
        <v>3222</v>
      </c>
      <c r="CI486" s="7" t="s">
        <v>3223</v>
      </c>
      <c r="CJ486" s="7" t="s">
        <v>3224</v>
      </c>
      <c r="CK486" s="7" t="s">
        <v>3225</v>
      </c>
      <c r="CL486" s="7" t="s">
        <v>3226</v>
      </c>
      <c r="CM486" s="7"/>
      <c r="CN486" s="7" t="s">
        <v>3227</v>
      </c>
      <c r="CO486" s="7" t="s">
        <v>3228</v>
      </c>
      <c r="CP486" s="7" t="s">
        <v>3229</v>
      </c>
      <c r="CQ486" s="7" t="s">
        <v>831</v>
      </c>
      <c r="CR486" s="7"/>
      <c r="CS486" s="7" t="s">
        <v>71</v>
      </c>
      <c r="CT486" s="7" t="s">
        <v>71</v>
      </c>
      <c r="CU486" s="7"/>
      <c r="CV486" s="7"/>
      <c r="CW486" s="7"/>
      <c r="CX486" s="7"/>
      <c r="CY486" s="7"/>
      <c r="CZ486" s="7" t="s">
        <v>3216</v>
      </c>
      <c r="DA486" s="7" t="s">
        <v>99</v>
      </c>
      <c r="DB486" s="7" t="s">
        <v>71</v>
      </c>
      <c r="DC486" s="7"/>
      <c r="DD486" s="7"/>
      <c r="DE486" s="7"/>
      <c r="DF486" s="7"/>
      <c r="DG486" s="7"/>
      <c r="DH486" s="7" t="s">
        <v>3220</v>
      </c>
      <c r="DI486" s="7"/>
      <c r="DJ486" s="7" t="s">
        <v>3221</v>
      </c>
      <c r="DK486" s="7" t="s">
        <v>3222</v>
      </c>
    </row>
    <row r="487" spans="1:115" s="12" customFormat="1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</row>
    <row r="488" spans="1:115" s="8" customFormat="1" ht="27.75" customHeight="1">
      <c r="A488" s="7" t="s">
        <v>3214</v>
      </c>
      <c r="B488" s="7" t="s">
        <v>525</v>
      </c>
      <c r="C488" s="7" t="s">
        <v>3230</v>
      </c>
      <c r="D488" s="7" t="s">
        <v>3231</v>
      </c>
      <c r="E488" s="7" t="s">
        <v>3232</v>
      </c>
      <c r="F488" s="7"/>
      <c r="G488" s="7" t="s">
        <v>195</v>
      </c>
      <c r="H488" s="7">
        <v>70</v>
      </c>
      <c r="I488" s="7">
        <v>65</v>
      </c>
      <c r="J488" s="7"/>
      <c r="K488" s="7"/>
      <c r="L488" s="7"/>
      <c r="M488" s="7"/>
      <c r="N488" s="7"/>
      <c r="O488" s="7"/>
      <c r="P488" s="7">
        <f t="shared" ref="P488:P495" si="38">SUM(H488:I488)/2</f>
        <v>67.5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 t="s">
        <v>71</v>
      </c>
      <c r="BH488" s="7" t="s">
        <v>3218</v>
      </c>
      <c r="BI488" s="7" t="s">
        <v>73</v>
      </c>
      <c r="BJ488" s="7"/>
      <c r="BK488" s="7" t="s">
        <v>2850</v>
      </c>
      <c r="BL488" s="7" t="s">
        <v>106</v>
      </c>
      <c r="BM488" s="7" t="s">
        <v>201</v>
      </c>
      <c r="BN488" s="7" t="s">
        <v>77</v>
      </c>
      <c r="BO488" s="7" t="s">
        <v>78</v>
      </c>
      <c r="BP488" s="7" t="s">
        <v>3233</v>
      </c>
      <c r="BQ488" s="7" t="s">
        <v>590</v>
      </c>
      <c r="BR488" s="7"/>
      <c r="BS488" s="7"/>
      <c r="BT488" s="7" t="s">
        <v>3234</v>
      </c>
      <c r="BU488" s="7"/>
      <c r="BV488" s="7"/>
      <c r="BW488" s="7" t="s">
        <v>3235</v>
      </c>
      <c r="BX488" s="7" t="s">
        <v>110</v>
      </c>
      <c r="BY488" s="7" t="s">
        <v>3236</v>
      </c>
      <c r="BZ488" s="7" t="s">
        <v>83</v>
      </c>
      <c r="CA488" s="7" t="s">
        <v>3237</v>
      </c>
      <c r="CB488" s="7" t="s">
        <v>110</v>
      </c>
      <c r="CC488" s="7"/>
      <c r="CD488" s="7"/>
      <c r="CE488" s="7"/>
      <c r="CF488" s="7"/>
      <c r="CG488" s="7" t="s">
        <v>3238</v>
      </c>
      <c r="CH488" s="7" t="s">
        <v>3239</v>
      </c>
      <c r="CI488" s="7" t="s">
        <v>3240</v>
      </c>
      <c r="CJ488" s="7" t="s">
        <v>3241</v>
      </c>
      <c r="CK488" s="7" t="s">
        <v>3242</v>
      </c>
      <c r="CL488" s="7" t="s">
        <v>3243</v>
      </c>
      <c r="CM488" s="7"/>
      <c r="CN488" s="7" t="s">
        <v>3244</v>
      </c>
      <c r="CO488" s="7"/>
      <c r="CP488" s="7" t="s">
        <v>3245</v>
      </c>
      <c r="CQ488" s="7" t="s">
        <v>2048</v>
      </c>
      <c r="CR488" s="7"/>
      <c r="CS488" s="7" t="s">
        <v>71</v>
      </c>
      <c r="CT488" s="7" t="s">
        <v>71</v>
      </c>
      <c r="CU488" s="7"/>
      <c r="CV488" s="7"/>
      <c r="CW488" s="7"/>
      <c r="CX488" s="7"/>
      <c r="CY488" s="7"/>
      <c r="CZ488" s="7"/>
      <c r="DA488" s="7" t="s">
        <v>99</v>
      </c>
      <c r="DB488" s="7" t="s">
        <v>71</v>
      </c>
      <c r="DC488" s="7"/>
      <c r="DD488" s="7"/>
      <c r="DE488" s="7"/>
      <c r="DF488" s="7"/>
      <c r="DG488" s="7"/>
      <c r="DH488" s="7"/>
      <c r="DI488" s="7"/>
      <c r="DJ488" s="7" t="s">
        <v>3238</v>
      </c>
      <c r="DK488" s="7" t="s">
        <v>3239</v>
      </c>
    </row>
    <row r="489" spans="1:115" s="8" customFormat="1" ht="27.75" customHeight="1">
      <c r="A489" s="7" t="s">
        <v>3214</v>
      </c>
      <c r="B489" s="7" t="s">
        <v>525</v>
      </c>
      <c r="C489" s="7" t="s">
        <v>3246</v>
      </c>
      <c r="D489" s="7" t="s">
        <v>3247</v>
      </c>
      <c r="E489" s="7" t="s">
        <v>3248</v>
      </c>
      <c r="F489" s="7"/>
      <c r="G489" s="7" t="s">
        <v>70</v>
      </c>
      <c r="H489" s="7">
        <v>75</v>
      </c>
      <c r="I489" s="7">
        <v>75</v>
      </c>
      <c r="J489" s="7"/>
      <c r="K489" s="7"/>
      <c r="L489" s="7"/>
      <c r="M489" s="7"/>
      <c r="N489" s="7"/>
      <c r="O489" s="7"/>
      <c r="P489" s="7">
        <f t="shared" si="38"/>
        <v>75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 t="s">
        <v>71</v>
      </c>
      <c r="BH489" s="7" t="s">
        <v>3218</v>
      </c>
      <c r="BI489" s="7" t="s">
        <v>73</v>
      </c>
      <c r="BJ489" s="7"/>
      <c r="BK489" s="7" t="s">
        <v>2850</v>
      </c>
      <c r="BL489" s="7" t="s">
        <v>106</v>
      </c>
      <c r="BM489" s="7" t="s">
        <v>201</v>
      </c>
      <c r="BN489" s="7" t="s">
        <v>77</v>
      </c>
      <c r="BO489" s="7" t="s">
        <v>1030</v>
      </c>
      <c r="BP489" s="7" t="s">
        <v>3249</v>
      </c>
      <c r="BQ489" s="7" t="s">
        <v>149</v>
      </c>
      <c r="BR489" s="7" t="s">
        <v>1152</v>
      </c>
      <c r="BS489" s="7" t="s">
        <v>129</v>
      </c>
      <c r="BT489" s="7" t="s">
        <v>293</v>
      </c>
      <c r="BU489" s="7"/>
      <c r="BV489" s="7"/>
      <c r="BW489" s="7" t="s">
        <v>3250</v>
      </c>
      <c r="BX489" s="7" t="s">
        <v>110</v>
      </c>
      <c r="BY489" s="7" t="s">
        <v>3251</v>
      </c>
      <c r="BZ489" s="7" t="s">
        <v>152</v>
      </c>
      <c r="CA489" s="7" t="s">
        <v>3252</v>
      </c>
      <c r="CB489" s="7" t="s">
        <v>83</v>
      </c>
      <c r="CC489" s="7"/>
      <c r="CD489" s="7"/>
      <c r="CE489" s="7"/>
      <c r="CF489" s="7"/>
      <c r="CG489" s="7" t="s">
        <v>3238</v>
      </c>
      <c r="CH489" s="7" t="s">
        <v>3239</v>
      </c>
      <c r="CI489" s="7" t="s">
        <v>3240</v>
      </c>
      <c r="CJ489" s="7" t="s">
        <v>3241</v>
      </c>
      <c r="CK489" s="7" t="s">
        <v>3242</v>
      </c>
      <c r="CL489" s="7" t="s">
        <v>3243</v>
      </c>
      <c r="CM489" s="7"/>
      <c r="CN489" s="7" t="s">
        <v>3244</v>
      </c>
      <c r="CO489" s="7"/>
      <c r="CP489" s="7" t="s">
        <v>3245</v>
      </c>
      <c r="CQ489" s="7" t="s">
        <v>2048</v>
      </c>
      <c r="CR489" s="7"/>
      <c r="CS489" s="7" t="s">
        <v>71</v>
      </c>
      <c r="CT489" s="7" t="s">
        <v>71</v>
      </c>
      <c r="CU489" s="7"/>
      <c r="CV489" s="7"/>
      <c r="CW489" s="7"/>
      <c r="CX489" s="7"/>
      <c r="CY489" s="7"/>
      <c r="CZ489" s="7" t="s">
        <v>73</v>
      </c>
      <c r="DA489" s="7" t="s">
        <v>99</v>
      </c>
      <c r="DB489" s="7" t="s">
        <v>71</v>
      </c>
      <c r="DC489" s="7"/>
      <c r="DD489" s="7"/>
      <c r="DE489" s="7"/>
      <c r="DF489" s="7"/>
      <c r="DG489" s="7"/>
      <c r="DH489" s="7"/>
      <c r="DI489" s="7"/>
      <c r="DJ489" s="7" t="s">
        <v>3238</v>
      </c>
      <c r="DK489" s="7" t="s">
        <v>3239</v>
      </c>
    </row>
    <row r="490" spans="1:115" s="8" customFormat="1" ht="27.75" customHeight="1">
      <c r="A490" s="7" t="s">
        <v>3214</v>
      </c>
      <c r="B490" s="7" t="s">
        <v>525</v>
      </c>
      <c r="C490" s="7" t="s">
        <v>3253</v>
      </c>
      <c r="D490" s="7" t="s">
        <v>3254</v>
      </c>
      <c r="E490" s="7" t="s">
        <v>3255</v>
      </c>
      <c r="F490" s="7"/>
      <c r="G490" s="7" t="s">
        <v>195</v>
      </c>
      <c r="H490" s="7">
        <v>66</v>
      </c>
      <c r="I490" s="7">
        <v>66</v>
      </c>
      <c r="J490" s="7"/>
      <c r="K490" s="7"/>
      <c r="L490" s="7"/>
      <c r="M490" s="7"/>
      <c r="N490" s="7"/>
      <c r="O490" s="7"/>
      <c r="P490" s="7">
        <f t="shared" si="38"/>
        <v>66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 t="s">
        <v>71</v>
      </c>
      <c r="BH490" s="7" t="s">
        <v>3218</v>
      </c>
      <c r="BI490" s="7" t="s">
        <v>73</v>
      </c>
      <c r="BJ490" s="7"/>
      <c r="BK490" s="7" t="s">
        <v>3010</v>
      </c>
      <c r="BL490" s="7" t="s">
        <v>962</v>
      </c>
      <c r="BM490" s="7" t="s">
        <v>201</v>
      </c>
      <c r="BN490" s="7" t="s">
        <v>77</v>
      </c>
      <c r="BO490" s="7" t="s">
        <v>78</v>
      </c>
      <c r="BP490" s="7" t="s">
        <v>202</v>
      </c>
      <c r="BQ490" s="7"/>
      <c r="BR490" s="7" t="s">
        <v>589</v>
      </c>
      <c r="BS490" s="7" t="s">
        <v>80</v>
      </c>
      <c r="BT490" s="7"/>
      <c r="BU490" s="7"/>
      <c r="BV490" s="7"/>
      <c r="BW490" s="7" t="s">
        <v>3256</v>
      </c>
      <c r="BX490" s="7" t="s">
        <v>106</v>
      </c>
      <c r="BY490" s="7" t="s">
        <v>3257</v>
      </c>
      <c r="BZ490" s="7" t="s">
        <v>390</v>
      </c>
      <c r="CA490" s="7" t="s">
        <v>3258</v>
      </c>
      <c r="CB490" s="7" t="s">
        <v>110</v>
      </c>
      <c r="CC490" s="7"/>
      <c r="CD490" s="7"/>
      <c r="CE490" s="7"/>
      <c r="CF490" s="7"/>
      <c r="CG490" s="7" t="s">
        <v>3238</v>
      </c>
      <c r="CH490" s="7" t="s">
        <v>3239</v>
      </c>
      <c r="CI490" s="7" t="s">
        <v>3240</v>
      </c>
      <c r="CJ490" s="7" t="s">
        <v>3241</v>
      </c>
      <c r="CK490" s="7" t="s">
        <v>3242</v>
      </c>
      <c r="CL490" s="7" t="s">
        <v>3243</v>
      </c>
      <c r="CM490" s="7"/>
      <c r="CN490" s="7" t="s">
        <v>3244</v>
      </c>
      <c r="CO490" s="7"/>
      <c r="CP490" s="7" t="s">
        <v>3245</v>
      </c>
      <c r="CQ490" s="7" t="s">
        <v>2048</v>
      </c>
      <c r="CR490" s="7"/>
      <c r="CS490" s="7" t="s">
        <v>71</v>
      </c>
      <c r="CT490" s="7" t="s">
        <v>71</v>
      </c>
      <c r="CU490" s="7"/>
      <c r="CV490" s="7"/>
      <c r="CW490" s="7"/>
      <c r="CX490" s="7"/>
      <c r="CY490" s="7"/>
      <c r="CZ490" s="7"/>
      <c r="DA490" s="7" t="s">
        <v>99</v>
      </c>
      <c r="DB490" s="7" t="s">
        <v>71</v>
      </c>
      <c r="DC490" s="7"/>
      <c r="DD490" s="7"/>
      <c r="DE490" s="7"/>
      <c r="DF490" s="7"/>
      <c r="DG490" s="7"/>
      <c r="DH490" s="7"/>
      <c r="DI490" s="7"/>
      <c r="DJ490" s="7" t="s">
        <v>3238</v>
      </c>
      <c r="DK490" s="7" t="s">
        <v>3239</v>
      </c>
    </row>
    <row r="491" spans="1:115" s="8" customFormat="1" ht="27.75" customHeight="1">
      <c r="A491" s="7" t="s">
        <v>3214</v>
      </c>
      <c r="B491" s="7" t="s">
        <v>525</v>
      </c>
      <c r="C491" s="7" t="s">
        <v>3259</v>
      </c>
      <c r="D491" s="7" t="s">
        <v>3260</v>
      </c>
      <c r="E491" s="7" t="s">
        <v>3261</v>
      </c>
      <c r="F491" s="7"/>
      <c r="G491" s="7" t="s">
        <v>70</v>
      </c>
      <c r="H491" s="7">
        <v>72</v>
      </c>
      <c r="I491" s="7">
        <v>70</v>
      </c>
      <c r="J491" s="7"/>
      <c r="K491" s="7"/>
      <c r="L491" s="7"/>
      <c r="M491" s="7"/>
      <c r="N491" s="7"/>
      <c r="O491" s="7"/>
      <c r="P491" s="7">
        <f t="shared" si="38"/>
        <v>71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 t="s">
        <v>71</v>
      </c>
      <c r="BH491" s="7" t="s">
        <v>3218</v>
      </c>
      <c r="BI491" s="7" t="s">
        <v>73</v>
      </c>
      <c r="BJ491" s="7"/>
      <c r="BK491" s="7" t="s">
        <v>3262</v>
      </c>
      <c r="BL491" s="7" t="s">
        <v>106</v>
      </c>
      <c r="BM491" s="7" t="s">
        <v>201</v>
      </c>
      <c r="BN491" s="7" t="s">
        <v>159</v>
      </c>
      <c r="BO491" s="7" t="s">
        <v>1308</v>
      </c>
      <c r="BP491" s="7"/>
      <c r="BQ491" s="7"/>
      <c r="BR491" s="7" t="s">
        <v>3263</v>
      </c>
      <c r="BS491" s="7"/>
      <c r="BT491" s="7" t="s">
        <v>3263</v>
      </c>
      <c r="BU491" s="7"/>
      <c r="BV491" s="7"/>
      <c r="BW491" s="7" t="s">
        <v>3264</v>
      </c>
      <c r="BX491" s="7" t="s">
        <v>3265</v>
      </c>
      <c r="BY491" s="7" t="s">
        <v>3266</v>
      </c>
      <c r="BZ491" s="7" t="s">
        <v>152</v>
      </c>
      <c r="CA491" s="7" t="s">
        <v>1992</v>
      </c>
      <c r="CB491" s="7" t="s">
        <v>110</v>
      </c>
      <c r="CC491" s="7"/>
      <c r="CD491" s="7"/>
      <c r="CE491" s="7"/>
      <c r="CF491" s="7"/>
      <c r="CG491" s="7" t="s">
        <v>3238</v>
      </c>
      <c r="CH491" s="7" t="s">
        <v>3239</v>
      </c>
      <c r="CI491" s="7" t="s">
        <v>3240</v>
      </c>
      <c r="CJ491" s="7" t="s">
        <v>3241</v>
      </c>
      <c r="CK491" s="7" t="s">
        <v>3242</v>
      </c>
      <c r="CL491" s="7" t="s">
        <v>3243</v>
      </c>
      <c r="CM491" s="7"/>
      <c r="CN491" s="7" t="s">
        <v>3244</v>
      </c>
      <c r="CO491" s="7"/>
      <c r="CP491" s="7" t="s">
        <v>3245</v>
      </c>
      <c r="CQ491" s="7" t="s">
        <v>2048</v>
      </c>
      <c r="CR491" s="7"/>
      <c r="CS491" s="7" t="s">
        <v>71</v>
      </c>
      <c r="CT491" s="7" t="s">
        <v>71</v>
      </c>
      <c r="CU491" s="7"/>
      <c r="CV491" s="7"/>
      <c r="CW491" s="7"/>
      <c r="CX491" s="7"/>
      <c r="CY491" s="7"/>
      <c r="CZ491" s="7"/>
      <c r="DA491" s="7" t="s">
        <v>99</v>
      </c>
      <c r="DB491" s="7" t="s">
        <v>71</v>
      </c>
      <c r="DC491" s="7"/>
      <c r="DD491" s="7"/>
      <c r="DE491" s="7"/>
      <c r="DF491" s="7"/>
      <c r="DG491" s="7"/>
      <c r="DH491" s="7"/>
      <c r="DI491" s="7"/>
      <c r="DJ491" s="7" t="s">
        <v>3238</v>
      </c>
      <c r="DK491" s="7" t="s">
        <v>3239</v>
      </c>
    </row>
    <row r="492" spans="1:115" s="8" customFormat="1" ht="27.75" customHeight="1">
      <c r="A492" s="7" t="s">
        <v>3214</v>
      </c>
      <c r="B492" s="7" t="s">
        <v>525</v>
      </c>
      <c r="C492" s="7" t="s">
        <v>3267</v>
      </c>
      <c r="D492" s="7" t="s">
        <v>3268</v>
      </c>
      <c r="E492" s="7" t="s">
        <v>3269</v>
      </c>
      <c r="F492" s="7"/>
      <c r="G492" s="7" t="s">
        <v>70</v>
      </c>
      <c r="H492" s="7">
        <v>78</v>
      </c>
      <c r="I492" s="7">
        <v>70</v>
      </c>
      <c r="J492" s="7"/>
      <c r="K492" s="7"/>
      <c r="L492" s="7"/>
      <c r="M492" s="7"/>
      <c r="N492" s="7"/>
      <c r="O492" s="7"/>
      <c r="P492" s="7">
        <f t="shared" si="38"/>
        <v>74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 t="s">
        <v>104</v>
      </c>
      <c r="BH492" s="7" t="s">
        <v>3218</v>
      </c>
      <c r="BI492" s="7" t="s">
        <v>73</v>
      </c>
      <c r="BJ492" s="7"/>
      <c r="BK492" s="7" t="s">
        <v>1127</v>
      </c>
      <c r="BL492" s="7" t="s">
        <v>75</v>
      </c>
      <c r="BM492" s="7" t="s">
        <v>201</v>
      </c>
      <c r="BN492" s="7" t="s">
        <v>159</v>
      </c>
      <c r="BO492" s="7" t="s">
        <v>147</v>
      </c>
      <c r="BP492" s="7" t="s">
        <v>3270</v>
      </c>
      <c r="BQ492" s="7"/>
      <c r="BR492" s="7"/>
      <c r="BS492" s="7"/>
      <c r="BT492" s="7"/>
      <c r="BU492" s="7"/>
      <c r="BV492" s="7"/>
      <c r="BW492" s="7" t="s">
        <v>1872</v>
      </c>
      <c r="BX492" s="7" t="s">
        <v>320</v>
      </c>
      <c r="BY492" s="7" t="s">
        <v>3271</v>
      </c>
      <c r="BZ492" s="7" t="s">
        <v>75</v>
      </c>
      <c r="CA492" s="7" t="s">
        <v>2378</v>
      </c>
      <c r="CB492" s="7" t="s">
        <v>177</v>
      </c>
      <c r="CC492" s="7"/>
      <c r="CD492" s="7"/>
      <c r="CE492" s="7" t="s">
        <v>3272</v>
      </c>
      <c r="CF492" s="7"/>
      <c r="CG492" s="7" t="s">
        <v>3273</v>
      </c>
      <c r="CH492" s="7"/>
      <c r="CI492" s="7" t="s">
        <v>3274</v>
      </c>
      <c r="CJ492" s="7" t="s">
        <v>3275</v>
      </c>
      <c r="CK492" s="7" t="s">
        <v>3276</v>
      </c>
      <c r="CL492" s="7" t="s">
        <v>3277</v>
      </c>
      <c r="CM492" s="7"/>
      <c r="CN492" s="7" t="s">
        <v>3278</v>
      </c>
      <c r="CO492" s="7" t="s">
        <v>3279</v>
      </c>
      <c r="CP492" s="7" t="s">
        <v>3280</v>
      </c>
      <c r="CQ492" s="7" t="s">
        <v>3181</v>
      </c>
      <c r="CR492" s="7"/>
      <c r="CS492" s="7" t="s">
        <v>71</v>
      </c>
      <c r="CT492" s="7" t="s">
        <v>71</v>
      </c>
      <c r="CU492" s="7"/>
      <c r="CV492" s="7"/>
      <c r="CW492" s="7"/>
      <c r="CX492" s="7"/>
      <c r="CY492" s="7"/>
      <c r="CZ492" s="7" t="s">
        <v>3268</v>
      </c>
      <c r="DA492" s="7" t="s">
        <v>99</v>
      </c>
      <c r="DB492" s="7" t="s">
        <v>71</v>
      </c>
      <c r="DC492" s="7"/>
      <c r="DD492" s="7"/>
      <c r="DE492" s="7"/>
      <c r="DF492" s="7"/>
      <c r="DG492" s="7"/>
      <c r="DH492" s="7" t="s">
        <v>3272</v>
      </c>
      <c r="DI492" s="7"/>
      <c r="DJ492" s="7" t="s">
        <v>3273</v>
      </c>
      <c r="DK492" s="7"/>
    </row>
    <row r="493" spans="1:115" s="8" customFormat="1" ht="27.75" customHeight="1">
      <c r="A493" s="7" t="s">
        <v>3214</v>
      </c>
      <c r="B493" s="7" t="s">
        <v>525</v>
      </c>
      <c r="C493" s="7" t="s">
        <v>3281</v>
      </c>
      <c r="D493" s="7" t="s">
        <v>3282</v>
      </c>
      <c r="E493" s="7" t="s">
        <v>3283</v>
      </c>
      <c r="F493" s="7"/>
      <c r="G493" s="7" t="s">
        <v>70</v>
      </c>
      <c r="H493" s="7">
        <v>74</v>
      </c>
      <c r="I493" s="7">
        <v>72</v>
      </c>
      <c r="J493" s="7"/>
      <c r="K493" s="7"/>
      <c r="L493" s="7"/>
      <c r="M493" s="7"/>
      <c r="N493" s="7"/>
      <c r="O493" s="7"/>
      <c r="P493" s="7">
        <f t="shared" si="38"/>
        <v>73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 t="s">
        <v>71</v>
      </c>
      <c r="BH493" s="7" t="s">
        <v>3218</v>
      </c>
      <c r="BI493" s="7" t="s">
        <v>73</v>
      </c>
      <c r="BJ493" s="7"/>
      <c r="BK493" s="7" t="s">
        <v>183</v>
      </c>
      <c r="BL493" s="7" t="s">
        <v>106</v>
      </c>
      <c r="BM493" s="7" t="s">
        <v>201</v>
      </c>
      <c r="BN493" s="7" t="s">
        <v>159</v>
      </c>
      <c r="BO493" s="7" t="s">
        <v>78</v>
      </c>
      <c r="BP493" s="7" t="s">
        <v>3284</v>
      </c>
      <c r="BQ493" s="7" t="s">
        <v>3285</v>
      </c>
      <c r="BR493" s="7" t="s">
        <v>175</v>
      </c>
      <c r="BS493" s="7" t="s">
        <v>162</v>
      </c>
      <c r="BT493" s="7" t="s">
        <v>1959</v>
      </c>
      <c r="BU493" s="7"/>
      <c r="BV493" s="7"/>
      <c r="BW493" s="7" t="s">
        <v>3286</v>
      </c>
      <c r="BX493" s="7" t="s">
        <v>110</v>
      </c>
      <c r="BY493" s="7" t="s">
        <v>3287</v>
      </c>
      <c r="BZ493" s="7" t="s">
        <v>83</v>
      </c>
      <c r="CA493" s="7" t="s">
        <v>2378</v>
      </c>
      <c r="CB493" s="7" t="s">
        <v>177</v>
      </c>
      <c r="CC493" s="7"/>
      <c r="CD493" s="7"/>
      <c r="CE493" s="7" t="s">
        <v>3288</v>
      </c>
      <c r="CF493" s="7"/>
      <c r="CG493" s="7" t="s">
        <v>3289</v>
      </c>
      <c r="CH493" s="7"/>
      <c r="CI493" s="7" t="s">
        <v>3290</v>
      </c>
      <c r="CJ493" s="7" t="s">
        <v>3291</v>
      </c>
      <c r="CK493" s="7" t="s">
        <v>3292</v>
      </c>
      <c r="CL493" s="7" t="s">
        <v>3293</v>
      </c>
      <c r="CM493" s="7"/>
      <c r="CN493" s="7" t="s">
        <v>3294</v>
      </c>
      <c r="CO493" s="7"/>
      <c r="CP493" s="7" t="s">
        <v>3295</v>
      </c>
      <c r="CQ493" s="7" t="s">
        <v>345</v>
      </c>
      <c r="CR493" s="7"/>
      <c r="CS493" s="7" t="s">
        <v>71</v>
      </c>
      <c r="CT493" s="7" t="s">
        <v>71</v>
      </c>
      <c r="CU493" s="7"/>
      <c r="CV493" s="7"/>
      <c r="CW493" s="7"/>
      <c r="CX493" s="7"/>
      <c r="CY493" s="7"/>
      <c r="CZ493" s="7"/>
      <c r="DA493" s="7" t="s">
        <v>99</v>
      </c>
      <c r="DB493" s="7" t="s">
        <v>71</v>
      </c>
      <c r="DC493" s="7"/>
      <c r="DD493" s="7"/>
      <c r="DE493" s="7"/>
      <c r="DF493" s="7"/>
      <c r="DG493" s="7"/>
      <c r="DH493" s="7" t="s">
        <v>3288</v>
      </c>
      <c r="DI493" s="7"/>
      <c r="DJ493" s="7" t="s">
        <v>3289</v>
      </c>
      <c r="DK493" s="7"/>
    </row>
    <row r="494" spans="1:115" s="8" customFormat="1" ht="27.75" customHeight="1">
      <c r="A494" s="7" t="s">
        <v>3214</v>
      </c>
      <c r="B494" s="7" t="s">
        <v>525</v>
      </c>
      <c r="C494" s="7" t="s">
        <v>3296</v>
      </c>
      <c r="D494" s="7" t="s">
        <v>3297</v>
      </c>
      <c r="E494" s="7" t="s">
        <v>3298</v>
      </c>
      <c r="F494" s="7"/>
      <c r="G494" s="7" t="s">
        <v>195</v>
      </c>
      <c r="H494" s="7">
        <v>65</v>
      </c>
      <c r="I494" s="7">
        <v>60</v>
      </c>
      <c r="J494" s="7"/>
      <c r="K494" s="7"/>
      <c r="L494" s="7"/>
      <c r="M494" s="7"/>
      <c r="N494" s="7"/>
      <c r="O494" s="7"/>
      <c r="P494" s="7">
        <f t="shared" si="38"/>
        <v>62.5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 t="s">
        <v>71</v>
      </c>
      <c r="BH494" s="7" t="s">
        <v>3218</v>
      </c>
      <c r="BI494" s="7" t="s">
        <v>73</v>
      </c>
      <c r="BJ494" s="7"/>
      <c r="BK494" s="7" t="s">
        <v>1221</v>
      </c>
      <c r="BL494" s="7" t="s">
        <v>106</v>
      </c>
      <c r="BM494" s="7" t="s">
        <v>201</v>
      </c>
      <c r="BN494" s="7" t="s">
        <v>159</v>
      </c>
      <c r="BO494" s="7" t="s">
        <v>147</v>
      </c>
      <c r="BP494" s="7" t="s">
        <v>3299</v>
      </c>
      <c r="BQ494" s="7"/>
      <c r="BR494" s="7" t="s">
        <v>226</v>
      </c>
      <c r="BS494" s="7" t="s">
        <v>1152</v>
      </c>
      <c r="BT494" s="7" t="s">
        <v>680</v>
      </c>
      <c r="BU494" s="7"/>
      <c r="BV494" s="7"/>
      <c r="BW494" s="7" t="s">
        <v>1767</v>
      </c>
      <c r="BX494" s="7" t="s">
        <v>537</v>
      </c>
      <c r="BY494" s="7" t="s">
        <v>1435</v>
      </c>
      <c r="BZ494" s="7" t="s">
        <v>2882</v>
      </c>
      <c r="CA494" s="7" t="s">
        <v>3300</v>
      </c>
      <c r="CB494" s="7" t="s">
        <v>110</v>
      </c>
      <c r="CC494" s="7"/>
      <c r="CD494" s="7"/>
      <c r="CE494" s="7" t="s">
        <v>3301</v>
      </c>
      <c r="CF494" s="7"/>
      <c r="CG494" s="7" t="s">
        <v>3302</v>
      </c>
      <c r="CH494" s="7" t="s">
        <v>3303</v>
      </c>
      <c r="CI494" s="7" t="s">
        <v>3304</v>
      </c>
      <c r="CJ494" s="7" t="s">
        <v>3305</v>
      </c>
      <c r="CK494" s="7" t="s">
        <v>3306</v>
      </c>
      <c r="CL494" s="7" t="s">
        <v>3307</v>
      </c>
      <c r="CM494" s="7"/>
      <c r="CN494" s="7" t="s">
        <v>3308</v>
      </c>
      <c r="CO494" s="7"/>
      <c r="CP494" s="7" t="s">
        <v>3309</v>
      </c>
      <c r="CQ494" s="7" t="s">
        <v>831</v>
      </c>
      <c r="CR494" s="7"/>
      <c r="CS494" s="7" t="s">
        <v>71</v>
      </c>
      <c r="CT494" s="7" t="s">
        <v>71</v>
      </c>
      <c r="CU494" s="7"/>
      <c r="CV494" s="7"/>
      <c r="CW494" s="7"/>
      <c r="CX494" s="7"/>
      <c r="CY494" s="7"/>
      <c r="CZ494" s="7" t="s">
        <v>3297</v>
      </c>
      <c r="DA494" s="7" t="s">
        <v>99</v>
      </c>
      <c r="DB494" s="7" t="s">
        <v>71</v>
      </c>
      <c r="DC494" s="7"/>
      <c r="DD494" s="7"/>
      <c r="DE494" s="7"/>
      <c r="DF494" s="7"/>
      <c r="DG494" s="7"/>
      <c r="DH494" s="7" t="s">
        <v>3301</v>
      </c>
      <c r="DI494" s="7"/>
      <c r="DJ494" s="7" t="s">
        <v>3302</v>
      </c>
      <c r="DK494" s="7" t="s">
        <v>3303</v>
      </c>
    </row>
    <row r="495" spans="1:115" s="8" customFormat="1" ht="27.75" customHeight="1">
      <c r="A495" s="7" t="s">
        <v>3214</v>
      </c>
      <c r="B495" s="7" t="s">
        <v>525</v>
      </c>
      <c r="C495" s="7" t="s">
        <v>3310</v>
      </c>
      <c r="D495" s="7" t="s">
        <v>3311</v>
      </c>
      <c r="E495" s="7" t="s">
        <v>3312</v>
      </c>
      <c r="F495" s="7"/>
      <c r="G495" s="7" t="s">
        <v>195</v>
      </c>
      <c r="H495" s="7">
        <v>68</v>
      </c>
      <c r="I495" s="7">
        <v>64</v>
      </c>
      <c r="J495" s="7"/>
      <c r="K495" s="7"/>
      <c r="L495" s="7"/>
      <c r="M495" s="7"/>
      <c r="N495" s="7"/>
      <c r="O495" s="7"/>
      <c r="P495" s="7">
        <f t="shared" si="38"/>
        <v>66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 t="s">
        <v>71</v>
      </c>
      <c r="BH495" s="7" t="s">
        <v>3218</v>
      </c>
      <c r="BI495" s="7" t="s">
        <v>73</v>
      </c>
      <c r="BJ495" s="7"/>
      <c r="BK495" s="7" t="s">
        <v>2178</v>
      </c>
      <c r="BL495" s="7" t="s">
        <v>106</v>
      </c>
      <c r="BM495" s="7" t="s">
        <v>201</v>
      </c>
      <c r="BN495" s="7" t="s">
        <v>159</v>
      </c>
      <c r="BO495" s="7" t="s">
        <v>1308</v>
      </c>
      <c r="BP495" s="7" t="s">
        <v>3313</v>
      </c>
      <c r="BQ495" s="7"/>
      <c r="BR495" s="7" t="s">
        <v>3314</v>
      </c>
      <c r="BS495" s="7"/>
      <c r="BT495" s="7"/>
      <c r="BU495" s="7"/>
      <c r="BV495" s="7"/>
      <c r="BW495" s="7" t="s">
        <v>3315</v>
      </c>
      <c r="BX495" s="7" t="s">
        <v>110</v>
      </c>
      <c r="BY495" s="7" t="s">
        <v>3251</v>
      </c>
      <c r="BZ495" s="7" t="s">
        <v>152</v>
      </c>
      <c r="CA495" s="7" t="s">
        <v>3252</v>
      </c>
      <c r="CB495" s="7" t="s">
        <v>83</v>
      </c>
      <c r="CC495" s="7"/>
      <c r="CD495" s="7"/>
      <c r="CE495" s="7"/>
      <c r="CF495" s="7"/>
      <c r="CG495" s="7" t="s">
        <v>3238</v>
      </c>
      <c r="CH495" s="7" t="s">
        <v>3239</v>
      </c>
      <c r="CI495" s="7" t="s">
        <v>3240</v>
      </c>
      <c r="CJ495" s="7" t="s">
        <v>3241</v>
      </c>
      <c r="CK495" s="7" t="s">
        <v>3242</v>
      </c>
      <c r="CL495" s="7" t="s">
        <v>3243</v>
      </c>
      <c r="CM495" s="7"/>
      <c r="CN495" s="7" t="s">
        <v>3244</v>
      </c>
      <c r="CO495" s="7"/>
      <c r="CP495" s="7" t="s">
        <v>3245</v>
      </c>
      <c r="CQ495" s="7" t="s">
        <v>2048</v>
      </c>
      <c r="CR495" s="7"/>
      <c r="CS495" s="7" t="s">
        <v>71</v>
      </c>
      <c r="CT495" s="7" t="s">
        <v>71</v>
      </c>
      <c r="CU495" s="7"/>
      <c r="CV495" s="7"/>
      <c r="CW495" s="7"/>
      <c r="CX495" s="7"/>
      <c r="CY495" s="7"/>
      <c r="CZ495" s="7"/>
      <c r="DA495" s="7" t="s">
        <v>99</v>
      </c>
      <c r="DB495" s="7" t="s">
        <v>71</v>
      </c>
      <c r="DC495" s="7"/>
      <c r="DD495" s="7"/>
      <c r="DE495" s="7"/>
      <c r="DF495" s="7"/>
      <c r="DG495" s="7"/>
      <c r="DH495" s="7"/>
      <c r="DI495" s="7"/>
      <c r="DJ495" s="7" t="s">
        <v>3238</v>
      </c>
      <c r="DK495" s="7" t="s">
        <v>3239</v>
      </c>
    </row>
    <row r="496" spans="1:115" s="12" customFormat="1" ht="13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</row>
    <row r="497" spans="1:115" s="8" customFormat="1" ht="27.75" customHeight="1">
      <c r="A497" s="7" t="s">
        <v>3214</v>
      </c>
      <c r="B497" s="7" t="s">
        <v>196</v>
      </c>
      <c r="C497" s="7" t="s">
        <v>3316</v>
      </c>
      <c r="D497" s="7" t="s">
        <v>3317</v>
      </c>
      <c r="E497" s="7" t="s">
        <v>3318</v>
      </c>
      <c r="F497" s="7"/>
      <c r="G497" s="7" t="s">
        <v>70</v>
      </c>
      <c r="H497" s="7">
        <v>72</v>
      </c>
      <c r="I497" s="7">
        <v>80</v>
      </c>
      <c r="J497" s="7"/>
      <c r="K497" s="7"/>
      <c r="L497" s="7"/>
      <c r="M497" s="7"/>
      <c r="N497" s="7"/>
      <c r="O497" s="7"/>
      <c r="P497" s="7">
        <f t="shared" ref="P497:P508" si="39">SUM(H497:I497)/2</f>
        <v>76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 t="s">
        <v>71</v>
      </c>
      <c r="BH497" s="7" t="s">
        <v>3218</v>
      </c>
      <c r="BI497" s="7" t="s">
        <v>73</v>
      </c>
      <c r="BJ497" s="7" t="s">
        <v>3319</v>
      </c>
      <c r="BK497" s="7" t="s">
        <v>3320</v>
      </c>
      <c r="BL497" s="7" t="s">
        <v>106</v>
      </c>
      <c r="BM497" s="7" t="s">
        <v>201</v>
      </c>
      <c r="BN497" s="7" t="s">
        <v>77</v>
      </c>
      <c r="BO497" s="7" t="s">
        <v>78</v>
      </c>
      <c r="BP497" s="7" t="s">
        <v>3321</v>
      </c>
      <c r="BQ497" s="7"/>
      <c r="BR497" s="7" t="s">
        <v>175</v>
      </c>
      <c r="BS497" s="7"/>
      <c r="BT497" s="7" t="s">
        <v>175</v>
      </c>
      <c r="BU497" s="7"/>
      <c r="BV497" s="7"/>
      <c r="BW497" s="7" t="s">
        <v>3264</v>
      </c>
      <c r="BX497" s="7" t="s">
        <v>3265</v>
      </c>
      <c r="BY497" s="7" t="s">
        <v>3322</v>
      </c>
      <c r="BZ497" s="7" t="s">
        <v>152</v>
      </c>
      <c r="CA497" s="7" t="s">
        <v>3323</v>
      </c>
      <c r="CB497" s="7" t="s">
        <v>229</v>
      </c>
      <c r="CC497" s="7"/>
      <c r="CD497" s="7"/>
      <c r="CE497" s="7"/>
      <c r="CF497" s="7"/>
      <c r="CG497" s="7" t="s">
        <v>3238</v>
      </c>
      <c r="CH497" s="7" t="s">
        <v>3239</v>
      </c>
      <c r="CI497" s="7" t="s">
        <v>3240</v>
      </c>
      <c r="CJ497" s="7" t="s">
        <v>3241</v>
      </c>
      <c r="CK497" s="7" t="s">
        <v>3242</v>
      </c>
      <c r="CL497" s="7" t="s">
        <v>3243</v>
      </c>
      <c r="CM497" s="7"/>
      <c r="CN497" s="7" t="s">
        <v>3244</v>
      </c>
      <c r="CO497" s="7"/>
      <c r="CP497" s="7" t="s">
        <v>3245</v>
      </c>
      <c r="CQ497" s="7" t="s">
        <v>2048</v>
      </c>
      <c r="CR497" s="7"/>
      <c r="CS497" s="7" t="s">
        <v>71</v>
      </c>
      <c r="CT497" s="7" t="s">
        <v>71</v>
      </c>
      <c r="CU497" s="7"/>
      <c r="CV497" s="7"/>
      <c r="CW497" s="7"/>
      <c r="CX497" s="7"/>
      <c r="CY497" s="7"/>
      <c r="CZ497" s="7" t="s">
        <v>73</v>
      </c>
      <c r="DA497" s="7" t="s">
        <v>99</v>
      </c>
      <c r="DB497" s="7" t="s">
        <v>71</v>
      </c>
      <c r="DC497" s="7"/>
      <c r="DD497" s="7"/>
      <c r="DE497" s="7"/>
      <c r="DF497" s="7"/>
      <c r="DG497" s="7"/>
      <c r="DH497" s="7"/>
      <c r="DI497" s="7"/>
      <c r="DJ497" s="7" t="s">
        <v>3238</v>
      </c>
      <c r="DK497" s="7" t="s">
        <v>3239</v>
      </c>
    </row>
    <row r="498" spans="1:115" s="8" customFormat="1" ht="27.75" customHeight="1">
      <c r="A498" s="7" t="s">
        <v>3214</v>
      </c>
      <c r="B498" s="7" t="s">
        <v>196</v>
      </c>
      <c r="C498" s="7" t="s">
        <v>3324</v>
      </c>
      <c r="D498" s="7" t="s">
        <v>3325</v>
      </c>
      <c r="E498" s="7" t="s">
        <v>3326</v>
      </c>
      <c r="F498" s="7"/>
      <c r="G498" s="7" t="s">
        <v>70</v>
      </c>
      <c r="H498" s="7">
        <v>74</v>
      </c>
      <c r="I498" s="7">
        <v>68</v>
      </c>
      <c r="J498" s="7"/>
      <c r="K498" s="7"/>
      <c r="L498" s="7"/>
      <c r="M498" s="7"/>
      <c r="N498" s="7"/>
      <c r="O498" s="7"/>
      <c r="P498" s="7">
        <f t="shared" si="39"/>
        <v>71</v>
      </c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 t="s">
        <v>71</v>
      </c>
      <c r="BH498" s="7" t="s">
        <v>3218</v>
      </c>
      <c r="BI498" s="7" t="s">
        <v>73</v>
      </c>
      <c r="BJ498" s="7"/>
      <c r="BK498" s="7" t="s">
        <v>2704</v>
      </c>
      <c r="BL498" s="7" t="s">
        <v>106</v>
      </c>
      <c r="BM498" s="7" t="s">
        <v>201</v>
      </c>
      <c r="BN498" s="7" t="s">
        <v>77</v>
      </c>
      <c r="BO498" s="7" t="s">
        <v>78</v>
      </c>
      <c r="BP498" s="7" t="s">
        <v>3011</v>
      </c>
      <c r="BQ498" s="7" t="s">
        <v>119</v>
      </c>
      <c r="BR498" s="7"/>
      <c r="BS498" s="7" t="s">
        <v>920</v>
      </c>
      <c r="BT498" s="7" t="s">
        <v>280</v>
      </c>
      <c r="BU498" s="7"/>
      <c r="BV498" s="7"/>
      <c r="BW498" s="7" t="s">
        <v>3264</v>
      </c>
      <c r="BX498" s="7" t="s">
        <v>3265</v>
      </c>
      <c r="BY498" s="7" t="s">
        <v>3327</v>
      </c>
      <c r="BZ498" s="7" t="s">
        <v>2363</v>
      </c>
      <c r="CA498" s="7" t="s">
        <v>2378</v>
      </c>
      <c r="CB498" s="7" t="s">
        <v>177</v>
      </c>
      <c r="CC498" s="7"/>
      <c r="CD498" s="7"/>
      <c r="CE498" s="7"/>
      <c r="CF498" s="7"/>
      <c r="CG498" s="7" t="s">
        <v>3238</v>
      </c>
      <c r="CH498" s="7" t="s">
        <v>3239</v>
      </c>
      <c r="CI498" s="7" t="s">
        <v>3240</v>
      </c>
      <c r="CJ498" s="7" t="s">
        <v>3241</v>
      </c>
      <c r="CK498" s="7" t="s">
        <v>3242</v>
      </c>
      <c r="CL498" s="7" t="s">
        <v>3243</v>
      </c>
      <c r="CM498" s="7"/>
      <c r="CN498" s="7" t="s">
        <v>3244</v>
      </c>
      <c r="CO498" s="7"/>
      <c r="CP498" s="7" t="s">
        <v>3245</v>
      </c>
      <c r="CQ498" s="7" t="s">
        <v>2048</v>
      </c>
      <c r="CR498" s="7"/>
      <c r="CS498" s="7" t="s">
        <v>71</v>
      </c>
      <c r="CT498" s="7" t="s">
        <v>71</v>
      </c>
      <c r="CU498" s="7"/>
      <c r="CV498" s="7"/>
      <c r="CW498" s="7"/>
      <c r="CX498" s="7"/>
      <c r="CY498" s="7"/>
      <c r="CZ498" s="7" t="s">
        <v>3325</v>
      </c>
      <c r="DA498" s="7" t="s">
        <v>99</v>
      </c>
      <c r="DB498" s="7" t="s">
        <v>71</v>
      </c>
      <c r="DC498" s="7"/>
      <c r="DD498" s="7"/>
      <c r="DE498" s="7"/>
      <c r="DF498" s="7"/>
      <c r="DG498" s="7"/>
      <c r="DH498" s="7"/>
      <c r="DI498" s="7"/>
      <c r="DJ498" s="7" t="s">
        <v>3238</v>
      </c>
      <c r="DK498" s="7" t="s">
        <v>3239</v>
      </c>
    </row>
    <row r="499" spans="1:115" s="8" customFormat="1" ht="27.75" customHeight="1">
      <c r="A499" s="7" t="s">
        <v>3214</v>
      </c>
      <c r="B499" s="7" t="s">
        <v>196</v>
      </c>
      <c r="C499" s="7" t="s">
        <v>3078</v>
      </c>
      <c r="D499" s="7" t="s">
        <v>3328</v>
      </c>
      <c r="E499" s="7" t="s">
        <v>3329</v>
      </c>
      <c r="F499" s="7"/>
      <c r="G499" s="7" t="s">
        <v>195</v>
      </c>
      <c r="H499" s="7">
        <v>73</v>
      </c>
      <c r="I499" s="7">
        <v>66</v>
      </c>
      <c r="J499" s="7"/>
      <c r="K499" s="7"/>
      <c r="L499" s="7"/>
      <c r="M499" s="7"/>
      <c r="N499" s="7"/>
      <c r="O499" s="7"/>
      <c r="P499" s="7">
        <f t="shared" si="39"/>
        <v>69.5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 t="s">
        <v>71</v>
      </c>
      <c r="BH499" s="7" t="s">
        <v>3218</v>
      </c>
      <c r="BI499" s="7" t="s">
        <v>73</v>
      </c>
      <c r="BJ499" s="7" t="s">
        <v>3330</v>
      </c>
      <c r="BK499" s="7" t="s">
        <v>3331</v>
      </c>
      <c r="BL499" s="7" t="s">
        <v>75</v>
      </c>
      <c r="BM499" s="7" t="s">
        <v>201</v>
      </c>
      <c r="BN499" s="7" t="s">
        <v>291</v>
      </c>
      <c r="BO499" s="7" t="s">
        <v>78</v>
      </c>
      <c r="BP499" s="7" t="s">
        <v>3332</v>
      </c>
      <c r="BQ499" s="7"/>
      <c r="BR499" s="7" t="s">
        <v>226</v>
      </c>
      <c r="BS499" s="7"/>
      <c r="BT499" s="7" t="s">
        <v>162</v>
      </c>
      <c r="BU499" s="7"/>
      <c r="BV499" s="7"/>
      <c r="BW499" s="7" t="s">
        <v>1784</v>
      </c>
      <c r="BX499" s="7" t="s">
        <v>110</v>
      </c>
      <c r="BY499" s="7" t="s">
        <v>3333</v>
      </c>
      <c r="BZ499" s="7" t="s">
        <v>729</v>
      </c>
      <c r="CA499" s="7" t="s">
        <v>3334</v>
      </c>
      <c r="CB499" s="7" t="s">
        <v>83</v>
      </c>
      <c r="CC499" s="7"/>
      <c r="CD499" s="7"/>
      <c r="CE499" s="7"/>
      <c r="CF499" s="7"/>
      <c r="CG499" s="7" t="s">
        <v>3238</v>
      </c>
      <c r="CH499" s="7" t="s">
        <v>3239</v>
      </c>
      <c r="CI499" s="7" t="s">
        <v>3240</v>
      </c>
      <c r="CJ499" s="7" t="s">
        <v>3241</v>
      </c>
      <c r="CK499" s="7" t="s">
        <v>3242</v>
      </c>
      <c r="CL499" s="7" t="s">
        <v>3243</v>
      </c>
      <c r="CM499" s="7"/>
      <c r="CN499" s="7" t="s">
        <v>3244</v>
      </c>
      <c r="CO499" s="7"/>
      <c r="CP499" s="7" t="s">
        <v>3245</v>
      </c>
      <c r="CQ499" s="7" t="s">
        <v>2048</v>
      </c>
      <c r="CR499" s="7"/>
      <c r="CS499" s="7" t="s">
        <v>71</v>
      </c>
      <c r="CT499" s="7" t="s">
        <v>71</v>
      </c>
      <c r="CU499" s="7"/>
      <c r="CV499" s="7"/>
      <c r="CW499" s="7"/>
      <c r="CX499" s="7"/>
      <c r="CY499" s="7"/>
      <c r="CZ499" s="7" t="s">
        <v>73</v>
      </c>
      <c r="DA499" s="7" t="s">
        <v>99</v>
      </c>
      <c r="DB499" s="7" t="s">
        <v>71</v>
      </c>
      <c r="DC499" s="7"/>
      <c r="DD499" s="7"/>
      <c r="DE499" s="7"/>
      <c r="DF499" s="7"/>
      <c r="DG499" s="7"/>
      <c r="DH499" s="7"/>
      <c r="DI499" s="7"/>
      <c r="DJ499" s="7" t="s">
        <v>3238</v>
      </c>
      <c r="DK499" s="7" t="s">
        <v>3239</v>
      </c>
    </row>
    <row r="500" spans="1:115" s="8" customFormat="1" ht="27.75" customHeight="1">
      <c r="A500" s="7" t="s">
        <v>3214</v>
      </c>
      <c r="B500" s="7" t="s">
        <v>196</v>
      </c>
      <c r="C500" s="7" t="s">
        <v>3096</v>
      </c>
      <c r="D500" s="7" t="s">
        <v>3335</v>
      </c>
      <c r="E500" s="7" t="s">
        <v>3336</v>
      </c>
      <c r="F500" s="7"/>
      <c r="G500" s="7" t="s">
        <v>195</v>
      </c>
      <c r="H500" s="7">
        <v>74</v>
      </c>
      <c r="I500" s="7">
        <v>65</v>
      </c>
      <c r="J500" s="7"/>
      <c r="K500" s="7"/>
      <c r="L500" s="7"/>
      <c r="M500" s="7"/>
      <c r="N500" s="7"/>
      <c r="O500" s="7"/>
      <c r="P500" s="7">
        <f t="shared" si="39"/>
        <v>69.5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 t="s">
        <v>71</v>
      </c>
      <c r="BH500" s="7" t="s">
        <v>3218</v>
      </c>
      <c r="BI500" s="7" t="s">
        <v>73</v>
      </c>
      <c r="BJ500" s="7" t="s">
        <v>3337</v>
      </c>
      <c r="BK500" s="7" t="s">
        <v>3338</v>
      </c>
      <c r="BL500" s="7" t="s">
        <v>962</v>
      </c>
      <c r="BM500" s="7" t="s">
        <v>201</v>
      </c>
      <c r="BN500" s="7" t="s">
        <v>77</v>
      </c>
      <c r="BO500" s="7" t="s">
        <v>172</v>
      </c>
      <c r="BP500" s="7" t="s">
        <v>236</v>
      </c>
      <c r="BQ500" s="7" t="s">
        <v>663</v>
      </c>
      <c r="BR500" s="7" t="s">
        <v>3339</v>
      </c>
      <c r="BS500" s="7" t="s">
        <v>663</v>
      </c>
      <c r="BT500" s="7" t="s">
        <v>226</v>
      </c>
      <c r="BU500" s="7"/>
      <c r="BV500" s="7"/>
      <c r="BW500" s="7" t="s">
        <v>3340</v>
      </c>
      <c r="BX500" s="7" t="s">
        <v>75</v>
      </c>
      <c r="BY500" s="7" t="s">
        <v>3257</v>
      </c>
      <c r="BZ500" s="7" t="s">
        <v>390</v>
      </c>
      <c r="CA500" s="7" t="s">
        <v>3258</v>
      </c>
      <c r="CB500" s="7" t="s">
        <v>110</v>
      </c>
      <c r="CC500" s="7"/>
      <c r="CD500" s="7"/>
      <c r="CE500" s="7"/>
      <c r="CF500" s="7"/>
      <c r="CG500" s="7" t="s">
        <v>3238</v>
      </c>
      <c r="CH500" s="7" t="s">
        <v>3239</v>
      </c>
      <c r="CI500" s="7" t="s">
        <v>3240</v>
      </c>
      <c r="CJ500" s="7" t="s">
        <v>3241</v>
      </c>
      <c r="CK500" s="7" t="s">
        <v>3242</v>
      </c>
      <c r="CL500" s="7" t="s">
        <v>3243</v>
      </c>
      <c r="CM500" s="7"/>
      <c r="CN500" s="7" t="s">
        <v>3244</v>
      </c>
      <c r="CO500" s="7"/>
      <c r="CP500" s="7" t="s">
        <v>3245</v>
      </c>
      <c r="CQ500" s="7" t="s">
        <v>98</v>
      </c>
      <c r="CR500" s="7"/>
      <c r="CS500" s="7" t="s">
        <v>71</v>
      </c>
      <c r="CT500" s="7" t="s">
        <v>71</v>
      </c>
      <c r="CU500" s="7"/>
      <c r="CV500" s="7"/>
      <c r="CW500" s="7"/>
      <c r="CX500" s="7"/>
      <c r="CY500" s="7"/>
      <c r="CZ500" s="7" t="s">
        <v>3335</v>
      </c>
      <c r="DA500" s="7" t="s">
        <v>99</v>
      </c>
      <c r="DB500" s="7" t="s">
        <v>71</v>
      </c>
      <c r="DC500" s="7"/>
      <c r="DD500" s="7"/>
      <c r="DE500" s="7"/>
      <c r="DF500" s="7"/>
      <c r="DG500" s="7"/>
      <c r="DH500" s="7"/>
      <c r="DI500" s="7"/>
      <c r="DJ500" s="7" t="s">
        <v>3238</v>
      </c>
      <c r="DK500" s="7" t="s">
        <v>3239</v>
      </c>
    </row>
    <row r="501" spans="1:115" s="8" customFormat="1" ht="27.75" customHeight="1">
      <c r="A501" s="7" t="s">
        <v>3214</v>
      </c>
      <c r="B501" s="7" t="s">
        <v>196</v>
      </c>
      <c r="C501" s="7" t="s">
        <v>3039</v>
      </c>
      <c r="D501" s="7" t="s">
        <v>3341</v>
      </c>
      <c r="E501" s="7" t="s">
        <v>3342</v>
      </c>
      <c r="F501" s="7"/>
      <c r="G501" s="7" t="s">
        <v>70</v>
      </c>
      <c r="H501" s="7">
        <v>76</v>
      </c>
      <c r="I501" s="7">
        <v>80</v>
      </c>
      <c r="J501" s="7"/>
      <c r="K501" s="7"/>
      <c r="L501" s="7"/>
      <c r="M501" s="7"/>
      <c r="N501" s="7"/>
      <c r="O501" s="7"/>
      <c r="P501" s="7">
        <f t="shared" si="39"/>
        <v>78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 t="s">
        <v>71</v>
      </c>
      <c r="BH501" s="7" t="s">
        <v>3218</v>
      </c>
      <c r="BI501" s="7" t="s">
        <v>73</v>
      </c>
      <c r="BJ501" s="7" t="s">
        <v>3343</v>
      </c>
      <c r="BK501" s="7" t="s">
        <v>3344</v>
      </c>
      <c r="BL501" s="7" t="s">
        <v>106</v>
      </c>
      <c r="BM501" s="7" t="s">
        <v>201</v>
      </c>
      <c r="BN501" s="7" t="s">
        <v>77</v>
      </c>
      <c r="BO501" s="7" t="s">
        <v>78</v>
      </c>
      <c r="BP501" s="7" t="s">
        <v>3345</v>
      </c>
      <c r="BQ501" s="7" t="s">
        <v>1152</v>
      </c>
      <c r="BR501" s="7" t="s">
        <v>293</v>
      </c>
      <c r="BS501" s="7" t="s">
        <v>80</v>
      </c>
      <c r="BT501" s="7" t="s">
        <v>293</v>
      </c>
      <c r="BU501" s="7"/>
      <c r="BV501" s="7"/>
      <c r="BW501" s="7" t="s">
        <v>3264</v>
      </c>
      <c r="BX501" s="7" t="s">
        <v>3265</v>
      </c>
      <c r="BY501" s="7" t="s">
        <v>3346</v>
      </c>
      <c r="BZ501" s="7" t="s">
        <v>2882</v>
      </c>
      <c r="CA501" s="7" t="s">
        <v>1369</v>
      </c>
      <c r="CB501" s="7" t="s">
        <v>110</v>
      </c>
      <c r="CC501" s="7"/>
      <c r="CD501" s="7"/>
      <c r="CE501" s="7"/>
      <c r="CF501" s="7"/>
      <c r="CG501" s="7" t="s">
        <v>3238</v>
      </c>
      <c r="CH501" s="7" t="s">
        <v>3239</v>
      </c>
      <c r="CI501" s="7" t="s">
        <v>3240</v>
      </c>
      <c r="CJ501" s="7" t="s">
        <v>3241</v>
      </c>
      <c r="CK501" s="7" t="s">
        <v>3242</v>
      </c>
      <c r="CL501" s="7" t="s">
        <v>3243</v>
      </c>
      <c r="CM501" s="7"/>
      <c r="CN501" s="7" t="s">
        <v>3244</v>
      </c>
      <c r="CO501" s="7"/>
      <c r="CP501" s="7" t="s">
        <v>3245</v>
      </c>
      <c r="CQ501" s="7" t="s">
        <v>2048</v>
      </c>
      <c r="CR501" s="7"/>
      <c r="CS501" s="7" t="s">
        <v>71</v>
      </c>
      <c r="CT501" s="7" t="s">
        <v>71</v>
      </c>
      <c r="CU501" s="7"/>
      <c r="CV501" s="7"/>
      <c r="CW501" s="7"/>
      <c r="CX501" s="7"/>
      <c r="CY501" s="7"/>
      <c r="CZ501" s="7" t="s">
        <v>3341</v>
      </c>
      <c r="DA501" s="7" t="s">
        <v>99</v>
      </c>
      <c r="DB501" s="7" t="s">
        <v>71</v>
      </c>
      <c r="DC501" s="7"/>
      <c r="DD501" s="7"/>
      <c r="DE501" s="7"/>
      <c r="DF501" s="7"/>
      <c r="DG501" s="7"/>
      <c r="DH501" s="7"/>
      <c r="DI501" s="7"/>
      <c r="DJ501" s="7" t="s">
        <v>3238</v>
      </c>
      <c r="DK501" s="7" t="s">
        <v>3239</v>
      </c>
    </row>
    <row r="502" spans="1:115" s="8" customFormat="1" ht="27.75" customHeight="1">
      <c r="A502" s="7" t="s">
        <v>3214</v>
      </c>
      <c r="B502" s="7" t="s">
        <v>196</v>
      </c>
      <c r="C502" s="7" t="s">
        <v>3059</v>
      </c>
      <c r="D502" s="7" t="s">
        <v>3347</v>
      </c>
      <c r="E502" s="7" t="s">
        <v>3348</v>
      </c>
      <c r="F502" s="7"/>
      <c r="G502" s="7" t="s">
        <v>70</v>
      </c>
      <c r="H502" s="7">
        <v>75</v>
      </c>
      <c r="I502" s="7">
        <v>73</v>
      </c>
      <c r="J502" s="7"/>
      <c r="K502" s="7"/>
      <c r="L502" s="7"/>
      <c r="M502" s="7"/>
      <c r="N502" s="7"/>
      <c r="O502" s="7"/>
      <c r="P502" s="7">
        <f t="shared" si="39"/>
        <v>74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 t="s">
        <v>71</v>
      </c>
      <c r="BH502" s="7" t="s">
        <v>3218</v>
      </c>
      <c r="BI502" s="7" t="s">
        <v>73</v>
      </c>
      <c r="BJ502" s="7" t="s">
        <v>3349</v>
      </c>
      <c r="BK502" s="7" t="s">
        <v>3350</v>
      </c>
      <c r="BL502" s="7" t="s">
        <v>106</v>
      </c>
      <c r="BM502" s="7" t="s">
        <v>201</v>
      </c>
      <c r="BN502" s="7" t="s">
        <v>159</v>
      </c>
      <c r="BO502" s="7" t="s">
        <v>78</v>
      </c>
      <c r="BP502" s="7" t="s">
        <v>148</v>
      </c>
      <c r="BQ502" s="7"/>
      <c r="BR502" s="7"/>
      <c r="BS502" s="7"/>
      <c r="BT502" s="7" t="s">
        <v>149</v>
      </c>
      <c r="BU502" s="7"/>
      <c r="BV502" s="7"/>
      <c r="BW502" s="7" t="s">
        <v>3264</v>
      </c>
      <c r="BX502" s="7" t="s">
        <v>3265</v>
      </c>
      <c r="BY502" s="7" t="s">
        <v>3351</v>
      </c>
      <c r="BZ502" s="7" t="s">
        <v>152</v>
      </c>
      <c r="CA502" s="7" t="s">
        <v>3352</v>
      </c>
      <c r="CB502" s="7" t="s">
        <v>75</v>
      </c>
      <c r="CC502" s="7"/>
      <c r="CD502" s="7"/>
      <c r="CE502" s="7"/>
      <c r="CF502" s="7"/>
      <c r="CG502" s="7" t="s">
        <v>3238</v>
      </c>
      <c r="CH502" s="7" t="s">
        <v>3239</v>
      </c>
      <c r="CI502" s="7" t="s">
        <v>3240</v>
      </c>
      <c r="CJ502" s="7" t="s">
        <v>3241</v>
      </c>
      <c r="CK502" s="7" t="s">
        <v>3242</v>
      </c>
      <c r="CL502" s="7" t="s">
        <v>3243</v>
      </c>
      <c r="CM502" s="7"/>
      <c r="CN502" s="7" t="s">
        <v>3244</v>
      </c>
      <c r="CO502" s="7"/>
      <c r="CP502" s="7" t="s">
        <v>3245</v>
      </c>
      <c r="CQ502" s="7" t="s">
        <v>2048</v>
      </c>
      <c r="CR502" s="7"/>
      <c r="CS502" s="7" t="s">
        <v>71</v>
      </c>
      <c r="CT502" s="7" t="s">
        <v>71</v>
      </c>
      <c r="CU502" s="7"/>
      <c r="CV502" s="7"/>
      <c r="CW502" s="7"/>
      <c r="CX502" s="7"/>
      <c r="CY502" s="7"/>
      <c r="CZ502" s="7"/>
      <c r="DA502" s="7" t="s">
        <v>99</v>
      </c>
      <c r="DB502" s="7" t="s">
        <v>71</v>
      </c>
      <c r="DC502" s="7"/>
      <c r="DD502" s="7"/>
      <c r="DE502" s="7"/>
      <c r="DF502" s="7"/>
      <c r="DG502" s="7"/>
      <c r="DH502" s="7"/>
      <c r="DI502" s="7"/>
      <c r="DJ502" s="7" t="s">
        <v>3238</v>
      </c>
      <c r="DK502" s="7" t="s">
        <v>3239</v>
      </c>
    </row>
    <row r="503" spans="1:115" s="8" customFormat="1" ht="27.75" customHeight="1">
      <c r="A503" s="7" t="s">
        <v>3214</v>
      </c>
      <c r="B503" s="7" t="s">
        <v>196</v>
      </c>
      <c r="C503" s="7" t="s">
        <v>3353</v>
      </c>
      <c r="D503" s="7" t="s">
        <v>3354</v>
      </c>
      <c r="E503" s="7" t="s">
        <v>3355</v>
      </c>
      <c r="F503" s="7"/>
      <c r="G503" s="7" t="s">
        <v>70</v>
      </c>
      <c r="H503" s="7">
        <v>77</v>
      </c>
      <c r="I503" s="7">
        <v>77</v>
      </c>
      <c r="J503" s="7"/>
      <c r="K503" s="7"/>
      <c r="L503" s="7"/>
      <c r="M503" s="7"/>
      <c r="N503" s="7"/>
      <c r="O503" s="7"/>
      <c r="P503" s="7">
        <f t="shared" si="39"/>
        <v>77</v>
      </c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 t="s">
        <v>71</v>
      </c>
      <c r="BH503" s="7" t="s">
        <v>3218</v>
      </c>
      <c r="BI503" s="7" t="s">
        <v>73</v>
      </c>
      <c r="BJ503" s="7" t="s">
        <v>3356</v>
      </c>
      <c r="BK503" s="7" t="s">
        <v>3357</v>
      </c>
      <c r="BL503" s="7" t="s">
        <v>106</v>
      </c>
      <c r="BM503" s="7" t="s">
        <v>201</v>
      </c>
      <c r="BN503" s="7" t="s">
        <v>159</v>
      </c>
      <c r="BO503" s="7" t="s">
        <v>147</v>
      </c>
      <c r="BP503" s="7" t="s">
        <v>3358</v>
      </c>
      <c r="BQ503" s="7" t="s">
        <v>226</v>
      </c>
      <c r="BR503" s="7" t="s">
        <v>226</v>
      </c>
      <c r="BS503" s="7" t="s">
        <v>226</v>
      </c>
      <c r="BT503" s="7" t="s">
        <v>226</v>
      </c>
      <c r="BU503" s="7"/>
      <c r="BV503" s="7"/>
      <c r="BW503" s="7" t="s">
        <v>3264</v>
      </c>
      <c r="BX503" s="7" t="s">
        <v>3265</v>
      </c>
      <c r="BY503" s="7" t="s">
        <v>3236</v>
      </c>
      <c r="BZ503" s="7" t="s">
        <v>83</v>
      </c>
      <c r="CA503" s="7" t="s">
        <v>3237</v>
      </c>
      <c r="CB503" s="7" t="s">
        <v>110</v>
      </c>
      <c r="CC503" s="7"/>
      <c r="CD503" s="7"/>
      <c r="CE503" s="7"/>
      <c r="CF503" s="7"/>
      <c r="CG503" s="7" t="s">
        <v>3238</v>
      </c>
      <c r="CH503" s="7" t="s">
        <v>3239</v>
      </c>
      <c r="CI503" s="7" t="s">
        <v>3240</v>
      </c>
      <c r="CJ503" s="7" t="s">
        <v>3241</v>
      </c>
      <c r="CK503" s="7" t="s">
        <v>3242</v>
      </c>
      <c r="CL503" s="7" t="s">
        <v>3243</v>
      </c>
      <c r="CM503" s="7"/>
      <c r="CN503" s="7" t="s">
        <v>3244</v>
      </c>
      <c r="CO503" s="7"/>
      <c r="CP503" s="7" t="s">
        <v>3245</v>
      </c>
      <c r="CQ503" s="7" t="s">
        <v>98</v>
      </c>
      <c r="CR503" s="7"/>
      <c r="CS503" s="7" t="s">
        <v>71</v>
      </c>
      <c r="CT503" s="7" t="s">
        <v>71</v>
      </c>
      <c r="CU503" s="7"/>
      <c r="CV503" s="7"/>
      <c r="CW503" s="7"/>
      <c r="CX503" s="7"/>
      <c r="CY503" s="7"/>
      <c r="CZ503" s="7" t="s">
        <v>3354</v>
      </c>
      <c r="DA503" s="7" t="s">
        <v>99</v>
      </c>
      <c r="DB503" s="7" t="s">
        <v>71</v>
      </c>
      <c r="DC503" s="7"/>
      <c r="DD503" s="7"/>
      <c r="DE503" s="7"/>
      <c r="DF503" s="7"/>
      <c r="DG503" s="7"/>
      <c r="DH503" s="7"/>
      <c r="DI503" s="7"/>
      <c r="DJ503" s="7" t="s">
        <v>3238</v>
      </c>
      <c r="DK503" s="7" t="s">
        <v>3239</v>
      </c>
    </row>
    <row r="504" spans="1:115" s="8" customFormat="1" ht="27.75" customHeight="1">
      <c r="A504" s="7" t="s">
        <v>3214</v>
      </c>
      <c r="B504" s="7" t="s">
        <v>196</v>
      </c>
      <c r="C504" s="7" t="s">
        <v>3359</v>
      </c>
      <c r="D504" s="7" t="s">
        <v>3360</v>
      </c>
      <c r="E504" s="7" t="s">
        <v>3361</v>
      </c>
      <c r="F504" s="7"/>
      <c r="G504" s="7" t="s">
        <v>70</v>
      </c>
      <c r="H504" s="7">
        <v>68</v>
      </c>
      <c r="I504" s="7">
        <v>72</v>
      </c>
      <c r="J504" s="7"/>
      <c r="K504" s="7"/>
      <c r="L504" s="7"/>
      <c r="M504" s="7"/>
      <c r="N504" s="7"/>
      <c r="O504" s="7"/>
      <c r="P504" s="7">
        <f t="shared" si="39"/>
        <v>70</v>
      </c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 t="s">
        <v>71</v>
      </c>
      <c r="BH504" s="7" t="s">
        <v>3218</v>
      </c>
      <c r="BI504" s="7" t="s">
        <v>73</v>
      </c>
      <c r="BJ504" s="7" t="s">
        <v>3362</v>
      </c>
      <c r="BK504" s="7" t="s">
        <v>3363</v>
      </c>
      <c r="BL504" s="7" t="s">
        <v>962</v>
      </c>
      <c r="BM504" s="7" t="s">
        <v>201</v>
      </c>
      <c r="BN504" s="7" t="s">
        <v>159</v>
      </c>
      <c r="BO504" s="7" t="s">
        <v>78</v>
      </c>
      <c r="BP504" s="7" t="s">
        <v>3364</v>
      </c>
      <c r="BQ504" s="7"/>
      <c r="BR504" s="7" t="s">
        <v>293</v>
      </c>
      <c r="BS504" s="7"/>
      <c r="BT504" s="7" t="s">
        <v>293</v>
      </c>
      <c r="BU504" s="7"/>
      <c r="BV504" s="7"/>
      <c r="BW504" s="7" t="s">
        <v>3256</v>
      </c>
      <c r="BX504" s="7" t="s">
        <v>106</v>
      </c>
      <c r="BY504" s="7" t="s">
        <v>3251</v>
      </c>
      <c r="BZ504" s="7" t="s">
        <v>152</v>
      </c>
      <c r="CA504" s="7" t="s">
        <v>3252</v>
      </c>
      <c r="CB504" s="7" t="s">
        <v>83</v>
      </c>
      <c r="CC504" s="7"/>
      <c r="CD504" s="7"/>
      <c r="CE504" s="7"/>
      <c r="CF504" s="7"/>
      <c r="CG504" s="7" t="s">
        <v>3238</v>
      </c>
      <c r="CH504" s="7" t="s">
        <v>3239</v>
      </c>
      <c r="CI504" s="7" t="s">
        <v>3240</v>
      </c>
      <c r="CJ504" s="7" t="s">
        <v>3241</v>
      </c>
      <c r="CK504" s="7" t="s">
        <v>3242</v>
      </c>
      <c r="CL504" s="7" t="s">
        <v>3243</v>
      </c>
      <c r="CM504" s="7"/>
      <c r="CN504" s="7" t="s">
        <v>3244</v>
      </c>
      <c r="CO504" s="7"/>
      <c r="CP504" s="7" t="s">
        <v>3245</v>
      </c>
      <c r="CQ504" s="7" t="s">
        <v>2048</v>
      </c>
      <c r="CR504" s="7"/>
      <c r="CS504" s="7" t="s">
        <v>71</v>
      </c>
      <c r="CT504" s="7" t="s">
        <v>71</v>
      </c>
      <c r="CU504" s="7"/>
      <c r="CV504" s="7"/>
      <c r="CW504" s="7"/>
      <c r="CX504" s="7"/>
      <c r="CY504" s="7"/>
      <c r="CZ504" s="7" t="s">
        <v>3360</v>
      </c>
      <c r="DA504" s="7" t="s">
        <v>99</v>
      </c>
      <c r="DB504" s="7" t="s">
        <v>71</v>
      </c>
      <c r="DC504" s="7"/>
      <c r="DD504" s="7"/>
      <c r="DE504" s="7"/>
      <c r="DF504" s="7"/>
      <c r="DG504" s="7"/>
      <c r="DH504" s="7"/>
      <c r="DI504" s="7"/>
      <c r="DJ504" s="7" t="s">
        <v>3238</v>
      </c>
      <c r="DK504" s="7" t="s">
        <v>3239</v>
      </c>
    </row>
    <row r="505" spans="1:115" s="12" customFormat="1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</row>
    <row r="506" spans="1:115" s="8" customFormat="1" ht="27.75" customHeight="1">
      <c r="A506" s="7" t="s">
        <v>3214</v>
      </c>
      <c r="B506" s="7" t="s">
        <v>410</v>
      </c>
      <c r="C506" s="7" t="s">
        <v>3365</v>
      </c>
      <c r="D506" s="7" t="s">
        <v>3366</v>
      </c>
      <c r="E506" s="7" t="s">
        <v>3367</v>
      </c>
      <c r="F506" s="7"/>
      <c r="G506" s="7" t="s">
        <v>70</v>
      </c>
      <c r="H506" s="7">
        <v>68</v>
      </c>
      <c r="I506" s="7">
        <v>72</v>
      </c>
      <c r="J506" s="7"/>
      <c r="K506" s="7"/>
      <c r="L506" s="7"/>
      <c r="M506" s="7"/>
      <c r="N506" s="7"/>
      <c r="O506" s="7"/>
      <c r="P506" s="7">
        <f t="shared" si="39"/>
        <v>70</v>
      </c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 t="s">
        <v>71</v>
      </c>
      <c r="BH506" s="7" t="s">
        <v>3218</v>
      </c>
      <c r="BI506" s="7" t="s">
        <v>73</v>
      </c>
      <c r="BJ506" s="7" t="s">
        <v>3368</v>
      </c>
      <c r="BK506" s="7" t="s">
        <v>3369</v>
      </c>
      <c r="BL506" s="7" t="s">
        <v>75</v>
      </c>
      <c r="BM506" s="7" t="s">
        <v>76</v>
      </c>
      <c r="BN506" s="7" t="s">
        <v>159</v>
      </c>
      <c r="BO506" s="7" t="s">
        <v>172</v>
      </c>
      <c r="BP506" s="7" t="s">
        <v>3370</v>
      </c>
      <c r="BQ506" s="7"/>
      <c r="BR506" s="7"/>
      <c r="BS506" s="7"/>
      <c r="BT506" s="7" t="s">
        <v>149</v>
      </c>
      <c r="BU506" s="7"/>
      <c r="BV506" s="7"/>
      <c r="BW506" s="7" t="s">
        <v>3197</v>
      </c>
      <c r="BX506" s="7" t="s">
        <v>177</v>
      </c>
      <c r="BY506" s="7" t="s">
        <v>3371</v>
      </c>
      <c r="BZ506" s="7" t="s">
        <v>241</v>
      </c>
      <c r="CA506" s="7" t="s">
        <v>176</v>
      </c>
      <c r="CB506" s="7" t="s">
        <v>177</v>
      </c>
      <c r="CC506" s="7"/>
      <c r="CD506" s="7"/>
      <c r="CE506" s="7" t="s">
        <v>3372</v>
      </c>
      <c r="CF506" s="7"/>
      <c r="CG506" s="7" t="s">
        <v>3373</v>
      </c>
      <c r="CH506" s="7" t="s">
        <v>3374</v>
      </c>
      <c r="CI506" s="7" t="s">
        <v>3375</v>
      </c>
      <c r="CJ506" s="7" t="s">
        <v>3376</v>
      </c>
      <c r="CK506" s="7" t="s">
        <v>3377</v>
      </c>
      <c r="CL506" s="7" t="s">
        <v>3277</v>
      </c>
      <c r="CM506" s="7"/>
      <c r="CN506" s="7" t="s">
        <v>3378</v>
      </c>
      <c r="CO506" s="7"/>
      <c r="CP506" s="7" t="s">
        <v>3379</v>
      </c>
      <c r="CQ506" s="7" t="s">
        <v>217</v>
      </c>
      <c r="CR506" s="7"/>
      <c r="CS506" s="7" t="s">
        <v>71</v>
      </c>
      <c r="CT506" s="7" t="s">
        <v>71</v>
      </c>
      <c r="CU506" s="7"/>
      <c r="CV506" s="7"/>
      <c r="CW506" s="7"/>
      <c r="CX506" s="7"/>
      <c r="CY506" s="7"/>
      <c r="CZ506" s="7" t="s">
        <v>3366</v>
      </c>
      <c r="DA506" s="7" t="s">
        <v>99</v>
      </c>
      <c r="DB506" s="7" t="s">
        <v>71</v>
      </c>
      <c r="DC506" s="7"/>
      <c r="DD506" s="7"/>
      <c r="DE506" s="7"/>
      <c r="DF506" s="7"/>
      <c r="DG506" s="7"/>
      <c r="DH506" s="7" t="s">
        <v>3372</v>
      </c>
      <c r="DI506" s="7"/>
      <c r="DJ506" s="7" t="s">
        <v>3373</v>
      </c>
      <c r="DK506" s="7" t="s">
        <v>3374</v>
      </c>
    </row>
    <row r="507" spans="1:115" s="12" customFormat="1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</row>
    <row r="508" spans="1:115" s="8" customFormat="1" ht="27.75" customHeight="1">
      <c r="A508" s="7" t="s">
        <v>3214</v>
      </c>
      <c r="B508" s="7" t="s">
        <v>230</v>
      </c>
      <c r="C508" s="7" t="s">
        <v>3380</v>
      </c>
      <c r="D508" s="7" t="s">
        <v>3381</v>
      </c>
      <c r="E508" s="7" t="s">
        <v>3382</v>
      </c>
      <c r="F508" s="7"/>
      <c r="G508" s="7" t="s">
        <v>70</v>
      </c>
      <c r="H508" s="7">
        <v>74</v>
      </c>
      <c r="I508" s="7">
        <v>68</v>
      </c>
      <c r="J508" s="7"/>
      <c r="K508" s="7"/>
      <c r="L508" s="7"/>
      <c r="M508" s="7"/>
      <c r="N508" s="7"/>
      <c r="O508" s="7"/>
      <c r="P508" s="7">
        <f t="shared" si="39"/>
        <v>71</v>
      </c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 t="s">
        <v>71</v>
      </c>
      <c r="BH508" s="7" t="s">
        <v>3218</v>
      </c>
      <c r="BI508" s="7" t="s">
        <v>73</v>
      </c>
      <c r="BJ508" s="7" t="s">
        <v>3383</v>
      </c>
      <c r="BK508" s="7" t="s">
        <v>3384</v>
      </c>
      <c r="BL508" s="7" t="s">
        <v>106</v>
      </c>
      <c r="BM508" s="7" t="s">
        <v>201</v>
      </c>
      <c r="BN508" s="7" t="s">
        <v>159</v>
      </c>
      <c r="BO508" s="7" t="s">
        <v>78</v>
      </c>
      <c r="BP508" s="7" t="s">
        <v>3385</v>
      </c>
      <c r="BQ508" s="7" t="s">
        <v>664</v>
      </c>
      <c r="BR508" s="7"/>
      <c r="BS508" s="7" t="s">
        <v>711</v>
      </c>
      <c r="BT508" s="7" t="s">
        <v>3386</v>
      </c>
      <c r="BU508" s="7"/>
      <c r="BV508" s="7"/>
      <c r="BW508" s="7" t="s">
        <v>3264</v>
      </c>
      <c r="BX508" s="7" t="s">
        <v>3265</v>
      </c>
      <c r="BY508" s="7" t="s">
        <v>3351</v>
      </c>
      <c r="BZ508" s="7" t="s">
        <v>152</v>
      </c>
      <c r="CA508" s="7" t="s">
        <v>3352</v>
      </c>
      <c r="CB508" s="7" t="s">
        <v>75</v>
      </c>
      <c r="CC508" s="7"/>
      <c r="CD508" s="7"/>
      <c r="CE508" s="7"/>
      <c r="CF508" s="7"/>
      <c r="CG508" s="7" t="s">
        <v>3238</v>
      </c>
      <c r="CH508" s="7" t="s">
        <v>3239</v>
      </c>
      <c r="CI508" s="7" t="s">
        <v>3240</v>
      </c>
      <c r="CJ508" s="7" t="s">
        <v>3241</v>
      </c>
      <c r="CK508" s="7" t="s">
        <v>3242</v>
      </c>
      <c r="CL508" s="7" t="s">
        <v>3243</v>
      </c>
      <c r="CM508" s="7"/>
      <c r="CN508" s="7" t="s">
        <v>3244</v>
      </c>
      <c r="CO508" s="7"/>
      <c r="CP508" s="7" t="s">
        <v>3245</v>
      </c>
      <c r="CQ508" s="7" t="s">
        <v>2048</v>
      </c>
      <c r="CR508" s="7"/>
      <c r="CS508" s="7" t="s">
        <v>71</v>
      </c>
      <c r="CT508" s="7" t="s">
        <v>71</v>
      </c>
      <c r="CU508" s="7"/>
      <c r="CV508" s="7"/>
      <c r="CW508" s="7"/>
      <c r="CX508" s="7"/>
      <c r="CY508" s="7"/>
      <c r="CZ508" s="7"/>
      <c r="DA508" s="7" t="s">
        <v>99</v>
      </c>
      <c r="DB508" s="7" t="s">
        <v>71</v>
      </c>
      <c r="DC508" s="7"/>
      <c r="DD508" s="7"/>
      <c r="DE508" s="7"/>
      <c r="DF508" s="7"/>
      <c r="DG508" s="7"/>
      <c r="DH508" s="7"/>
      <c r="DI508" s="7"/>
      <c r="DJ508" s="7" t="s">
        <v>3238</v>
      </c>
      <c r="DK508" s="7" t="s">
        <v>3239</v>
      </c>
    </row>
    <row r="509" spans="1:115" s="12" customFormat="1" ht="17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</row>
    <row r="510" spans="1:115" s="17" customFormat="1" ht="15.75">
      <c r="A510" s="13"/>
      <c r="B510" s="13"/>
      <c r="C510" s="13"/>
      <c r="D510" s="13"/>
      <c r="E510" s="13"/>
      <c r="F510" s="37" t="s">
        <v>23</v>
      </c>
      <c r="G510" s="37" t="s">
        <v>253</v>
      </c>
      <c r="H510" s="37" t="s">
        <v>9</v>
      </c>
      <c r="I510" s="37" t="s">
        <v>6</v>
      </c>
      <c r="J510" s="37" t="s">
        <v>428</v>
      </c>
      <c r="K510" s="38"/>
      <c r="L510" s="37" t="s">
        <v>254</v>
      </c>
      <c r="M510" s="37" t="s">
        <v>255</v>
      </c>
      <c r="N510" s="37" t="s">
        <v>256</v>
      </c>
      <c r="O510" s="37" t="s">
        <v>429</v>
      </c>
      <c r="P510" s="37" t="s">
        <v>430</v>
      </c>
      <c r="Q510" s="39" t="s">
        <v>431</v>
      </c>
      <c r="R510" s="38"/>
      <c r="S510" s="39" t="s">
        <v>8</v>
      </c>
      <c r="T510" s="39" t="s">
        <v>259</v>
      </c>
      <c r="U510" s="39" t="s">
        <v>9</v>
      </c>
      <c r="V510" s="38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</row>
    <row r="511" spans="1:115" s="8" customFormat="1" ht="27.75" customHeight="1">
      <c r="A511" s="7" t="s">
        <v>3387</v>
      </c>
      <c r="B511" s="7" t="s">
        <v>1853</v>
      </c>
      <c r="C511" s="7" t="s">
        <v>3388</v>
      </c>
      <c r="D511" s="7" t="s">
        <v>3389</v>
      </c>
      <c r="E511" s="7" t="s">
        <v>3390</v>
      </c>
      <c r="F511" s="7">
        <v>1.68</v>
      </c>
      <c r="G511" s="7" t="s">
        <v>1914</v>
      </c>
      <c r="H511" s="7" t="s">
        <v>3391</v>
      </c>
      <c r="I511" s="7">
        <v>75</v>
      </c>
      <c r="J511" s="70" t="s">
        <v>3205</v>
      </c>
      <c r="K511" s="7"/>
      <c r="L511" s="7">
        <v>65</v>
      </c>
      <c r="M511" s="7">
        <v>75</v>
      </c>
      <c r="N511" s="7">
        <v>65</v>
      </c>
      <c r="O511" s="7" t="s">
        <v>3392</v>
      </c>
      <c r="P511" s="7"/>
      <c r="Q511" s="7"/>
      <c r="R511" s="7"/>
      <c r="S511" s="7">
        <f>SUM(I511:J511)/2</f>
        <v>37.5</v>
      </c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 t="s">
        <v>71</v>
      </c>
      <c r="BH511" s="7" t="s">
        <v>3218</v>
      </c>
      <c r="BI511" s="7" t="s">
        <v>73</v>
      </c>
      <c r="BJ511" s="7"/>
      <c r="BK511" s="7" t="s">
        <v>3393</v>
      </c>
      <c r="BL511" s="7" t="s">
        <v>152</v>
      </c>
      <c r="BM511" s="7" t="s">
        <v>3394</v>
      </c>
      <c r="BN511" s="7" t="s">
        <v>159</v>
      </c>
      <c r="BO511" s="7" t="s">
        <v>3395</v>
      </c>
      <c r="BP511" s="7"/>
      <c r="BQ511" s="7"/>
      <c r="BR511" s="7"/>
      <c r="BS511" s="7"/>
      <c r="BT511" s="7"/>
      <c r="BU511" s="7"/>
      <c r="BV511" s="7"/>
      <c r="BW511" s="7" t="s">
        <v>206</v>
      </c>
      <c r="BX511" s="7" t="s">
        <v>207</v>
      </c>
      <c r="BY511" s="7" t="s">
        <v>206</v>
      </c>
      <c r="BZ511" s="7" t="s">
        <v>207</v>
      </c>
      <c r="CA511" s="7" t="s">
        <v>206</v>
      </c>
      <c r="CB511" s="7" t="s">
        <v>207</v>
      </c>
      <c r="CC511" s="7"/>
      <c r="CD511" s="7"/>
      <c r="CE511" s="7"/>
      <c r="CF511" s="7"/>
      <c r="CG511" s="7" t="s">
        <v>3238</v>
      </c>
      <c r="CH511" s="7" t="s">
        <v>3239</v>
      </c>
      <c r="CI511" s="7" t="s">
        <v>3240</v>
      </c>
      <c r="CJ511" s="7" t="s">
        <v>3241</v>
      </c>
      <c r="CK511" s="7" t="s">
        <v>3242</v>
      </c>
      <c r="CL511" s="7" t="s">
        <v>3243</v>
      </c>
      <c r="CM511" s="7"/>
      <c r="CN511" s="7" t="s">
        <v>3244</v>
      </c>
      <c r="CO511" s="7"/>
      <c r="CP511" s="7" t="s">
        <v>3245</v>
      </c>
      <c r="CQ511" s="7" t="s">
        <v>1734</v>
      </c>
      <c r="CR511" s="7"/>
      <c r="CS511" s="7" t="s">
        <v>71</v>
      </c>
      <c r="CT511" s="7" t="s">
        <v>71</v>
      </c>
      <c r="CU511" s="7"/>
      <c r="CV511" s="7"/>
      <c r="CW511" s="7"/>
      <c r="CX511" s="7"/>
      <c r="CY511" s="7"/>
      <c r="CZ511" s="7" t="s">
        <v>73</v>
      </c>
      <c r="DA511" s="7" t="s">
        <v>99</v>
      </c>
      <c r="DB511" s="7" t="s">
        <v>71</v>
      </c>
      <c r="DC511" s="7"/>
      <c r="DD511" s="7"/>
      <c r="DE511" s="7"/>
      <c r="DF511" s="7"/>
      <c r="DG511" s="7"/>
      <c r="DH511" s="7" t="s">
        <v>73</v>
      </c>
      <c r="DI511" s="7" t="s">
        <v>73</v>
      </c>
      <c r="DJ511" s="7" t="s">
        <v>832</v>
      </c>
      <c r="DK511" s="7"/>
    </row>
    <row r="512" spans="1:115" s="8" customFormat="1" ht="27.75" customHeight="1">
      <c r="A512" s="7" t="s">
        <v>3387</v>
      </c>
      <c r="B512" s="7" t="s">
        <v>1853</v>
      </c>
      <c r="C512" s="7" t="s">
        <v>3396</v>
      </c>
      <c r="D512" s="7" t="s">
        <v>3266</v>
      </c>
      <c r="E512" s="7" t="s">
        <v>3397</v>
      </c>
      <c r="F512" s="7">
        <v>1.67</v>
      </c>
      <c r="G512" s="7" t="s">
        <v>1914</v>
      </c>
      <c r="H512" s="7" t="s">
        <v>3391</v>
      </c>
      <c r="I512" s="7">
        <v>75</v>
      </c>
      <c r="J512" s="70" t="s">
        <v>3205</v>
      </c>
      <c r="K512" s="7"/>
      <c r="L512" s="7">
        <v>60</v>
      </c>
      <c r="M512" s="7">
        <v>60</v>
      </c>
      <c r="N512" s="7">
        <v>70</v>
      </c>
      <c r="O512" s="7" t="s">
        <v>3392</v>
      </c>
      <c r="P512" s="7"/>
      <c r="Q512" s="7"/>
      <c r="R512" s="7"/>
      <c r="S512" s="7">
        <f>SUM(I512:J512)/2</f>
        <v>37.5</v>
      </c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 t="s">
        <v>71</v>
      </c>
      <c r="BH512" s="7" t="s">
        <v>3218</v>
      </c>
      <c r="BI512" s="7" t="s">
        <v>73</v>
      </c>
      <c r="BJ512" s="7"/>
      <c r="BK512" s="7" t="s">
        <v>3398</v>
      </c>
      <c r="BL512" s="7" t="s">
        <v>152</v>
      </c>
      <c r="BM512" s="7" t="s">
        <v>201</v>
      </c>
      <c r="BN512" s="7" t="s">
        <v>159</v>
      </c>
      <c r="BO512" s="7" t="s">
        <v>3395</v>
      </c>
      <c r="BP512" s="7"/>
      <c r="BQ512" s="7"/>
      <c r="BR512" s="7"/>
      <c r="BS512" s="7"/>
      <c r="BT512" s="7"/>
      <c r="BU512" s="7"/>
      <c r="BV512" s="7"/>
      <c r="BW512" s="7" t="s">
        <v>1992</v>
      </c>
      <c r="BX512" s="7" t="s">
        <v>110</v>
      </c>
      <c r="BY512" s="7" t="s">
        <v>3399</v>
      </c>
      <c r="BZ512" s="7" t="s">
        <v>152</v>
      </c>
      <c r="CA512" s="7" t="s">
        <v>3400</v>
      </c>
      <c r="CB512" s="7" t="s">
        <v>83</v>
      </c>
      <c r="CC512" s="7" t="s">
        <v>3264</v>
      </c>
      <c r="CD512" s="7"/>
      <c r="CE512" s="7"/>
      <c r="CF512" s="7"/>
      <c r="CG512" s="7" t="s">
        <v>3238</v>
      </c>
      <c r="CH512" s="7" t="s">
        <v>3239</v>
      </c>
      <c r="CI512" s="7" t="s">
        <v>3240</v>
      </c>
      <c r="CJ512" s="7" t="s">
        <v>3241</v>
      </c>
      <c r="CK512" s="7" t="s">
        <v>3242</v>
      </c>
      <c r="CL512" s="7" t="s">
        <v>3243</v>
      </c>
      <c r="CM512" s="7"/>
      <c r="CN512" s="7" t="s">
        <v>3244</v>
      </c>
      <c r="CO512" s="7"/>
      <c r="CP512" s="7" t="s">
        <v>3245</v>
      </c>
      <c r="CQ512" s="7" t="s">
        <v>1734</v>
      </c>
      <c r="CR512" s="7"/>
      <c r="CS512" s="7" t="s">
        <v>71</v>
      </c>
      <c r="CT512" s="7" t="s">
        <v>71</v>
      </c>
      <c r="CU512" s="7"/>
      <c r="CV512" s="7"/>
      <c r="CW512" s="7"/>
      <c r="CX512" s="7"/>
      <c r="CY512" s="7"/>
      <c r="CZ512" s="7" t="s">
        <v>73</v>
      </c>
      <c r="DA512" s="7" t="s">
        <v>99</v>
      </c>
      <c r="DB512" s="7" t="s">
        <v>71</v>
      </c>
      <c r="DC512" s="7"/>
      <c r="DD512" s="7"/>
      <c r="DE512" s="7"/>
      <c r="DF512" s="7"/>
      <c r="DG512" s="7"/>
      <c r="DH512" s="7" t="s">
        <v>73</v>
      </c>
      <c r="DI512" s="7" t="s">
        <v>73</v>
      </c>
      <c r="DJ512" s="7" t="s">
        <v>832</v>
      </c>
      <c r="DK512" s="7"/>
    </row>
    <row r="513" spans="1:115" s="12" customFormat="1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</row>
    <row r="514" spans="1:115" s="8" customFormat="1" ht="27.75" customHeight="1">
      <c r="A514" s="7" t="s">
        <v>3387</v>
      </c>
      <c r="B514" s="7" t="s">
        <v>1847</v>
      </c>
      <c r="C514" s="7" t="s">
        <v>3401</v>
      </c>
      <c r="D514" s="7" t="s">
        <v>3402</v>
      </c>
      <c r="E514" s="7" t="s">
        <v>3403</v>
      </c>
      <c r="F514" s="7">
        <v>1.65</v>
      </c>
      <c r="G514" s="7" t="s">
        <v>1914</v>
      </c>
      <c r="H514" s="7" t="s">
        <v>3404</v>
      </c>
      <c r="I514" s="7">
        <v>70</v>
      </c>
      <c r="J514" s="7">
        <v>75</v>
      </c>
      <c r="K514" s="7"/>
      <c r="L514" s="7">
        <v>70</v>
      </c>
      <c r="M514" s="7">
        <v>60</v>
      </c>
      <c r="N514" s="7">
        <v>65</v>
      </c>
      <c r="O514" s="7">
        <v>75</v>
      </c>
      <c r="P514" s="7">
        <v>80</v>
      </c>
      <c r="Q514" s="7">
        <v>75</v>
      </c>
      <c r="R514" s="7"/>
      <c r="S514" s="7">
        <f t="shared" ref="S514:S515" si="40">SUM(I514:J514)/2</f>
        <v>72.5</v>
      </c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 t="s">
        <v>71</v>
      </c>
      <c r="BH514" s="7" t="s">
        <v>3218</v>
      </c>
      <c r="BI514" s="7" t="s">
        <v>73</v>
      </c>
      <c r="BJ514" s="7"/>
      <c r="BK514" s="7" t="s">
        <v>3405</v>
      </c>
      <c r="BL514" s="7" t="s">
        <v>152</v>
      </c>
      <c r="BM514" s="7" t="s">
        <v>201</v>
      </c>
      <c r="BN514" s="7" t="s">
        <v>159</v>
      </c>
      <c r="BO514" s="7" t="s">
        <v>3395</v>
      </c>
      <c r="BP514" s="7"/>
      <c r="BQ514" s="7"/>
      <c r="BR514" s="7"/>
      <c r="BS514" s="7"/>
      <c r="BT514" s="7"/>
      <c r="BU514" s="7"/>
      <c r="BV514" s="7"/>
      <c r="BW514" s="7" t="s">
        <v>3406</v>
      </c>
      <c r="BX514" s="7" t="s">
        <v>110</v>
      </c>
      <c r="BY514" s="7" t="s">
        <v>206</v>
      </c>
      <c r="BZ514" s="7" t="s">
        <v>207</v>
      </c>
      <c r="CA514" s="7" t="s">
        <v>206</v>
      </c>
      <c r="CB514" s="7" t="s">
        <v>207</v>
      </c>
      <c r="CC514" s="7"/>
      <c r="CD514" s="7"/>
      <c r="CE514" s="7"/>
      <c r="CF514" s="7"/>
      <c r="CG514" s="7" t="s">
        <v>3238</v>
      </c>
      <c r="CH514" s="7" t="s">
        <v>3239</v>
      </c>
      <c r="CI514" s="7" t="s">
        <v>3240</v>
      </c>
      <c r="CJ514" s="7" t="s">
        <v>3241</v>
      </c>
      <c r="CK514" s="7" t="s">
        <v>3242</v>
      </c>
      <c r="CL514" s="7" t="s">
        <v>3243</v>
      </c>
      <c r="CM514" s="7"/>
      <c r="CN514" s="7" t="s">
        <v>3244</v>
      </c>
      <c r="CO514" s="7"/>
      <c r="CP514" s="7" t="s">
        <v>3245</v>
      </c>
      <c r="CQ514" s="7" t="s">
        <v>2048</v>
      </c>
      <c r="CR514" s="7"/>
      <c r="CS514" s="7" t="s">
        <v>71</v>
      </c>
      <c r="CT514" s="7" t="s">
        <v>71</v>
      </c>
      <c r="CU514" s="7"/>
      <c r="CV514" s="7"/>
      <c r="CW514" s="7"/>
      <c r="CX514" s="7"/>
      <c r="CY514" s="7"/>
      <c r="CZ514" s="7"/>
      <c r="DA514" s="7" t="s">
        <v>99</v>
      </c>
      <c r="DB514" s="7" t="s">
        <v>71</v>
      </c>
      <c r="DC514" s="7"/>
      <c r="DD514" s="7"/>
      <c r="DE514" s="7"/>
      <c r="DF514" s="7"/>
      <c r="DG514" s="7"/>
      <c r="DH514" s="7" t="s">
        <v>73</v>
      </c>
      <c r="DI514" s="7" t="s">
        <v>73</v>
      </c>
      <c r="DJ514" s="7" t="s">
        <v>832</v>
      </c>
      <c r="DK514" s="7"/>
    </row>
    <row r="515" spans="1:115" s="8" customFormat="1" ht="27.75" customHeight="1">
      <c r="A515" s="7" t="s">
        <v>3387</v>
      </c>
      <c r="B515" s="7" t="s">
        <v>1847</v>
      </c>
      <c r="C515" s="7" t="s">
        <v>3407</v>
      </c>
      <c r="D515" s="7" t="s">
        <v>3408</v>
      </c>
      <c r="E515" s="7" t="s">
        <v>3409</v>
      </c>
      <c r="F515" s="7">
        <v>1.71</v>
      </c>
      <c r="G515" s="7" t="s">
        <v>1914</v>
      </c>
      <c r="H515" s="7" t="s">
        <v>3404</v>
      </c>
      <c r="I515" s="7">
        <v>70</v>
      </c>
      <c r="J515" s="7">
        <v>75</v>
      </c>
      <c r="K515" s="7"/>
      <c r="L515" s="7">
        <v>70</v>
      </c>
      <c r="M515" s="7">
        <v>65</v>
      </c>
      <c r="N515" s="7">
        <v>70</v>
      </c>
      <c r="O515" s="7">
        <v>75</v>
      </c>
      <c r="P515" s="7">
        <v>75</v>
      </c>
      <c r="Q515" s="7">
        <v>75</v>
      </c>
      <c r="R515" s="7"/>
      <c r="S515" s="7">
        <f t="shared" si="40"/>
        <v>72.5</v>
      </c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 t="s">
        <v>71</v>
      </c>
      <c r="BH515" s="7" t="s">
        <v>3218</v>
      </c>
      <c r="BI515" s="7" t="s">
        <v>73</v>
      </c>
      <c r="BJ515" s="7"/>
      <c r="BK515" s="7" t="s">
        <v>3081</v>
      </c>
      <c r="BL515" s="7" t="s">
        <v>75</v>
      </c>
      <c r="BM515" s="7" t="s">
        <v>201</v>
      </c>
      <c r="BN515" s="7" t="s">
        <v>159</v>
      </c>
      <c r="BO515" s="7" t="s">
        <v>78</v>
      </c>
      <c r="BP515" s="7" t="s">
        <v>173</v>
      </c>
      <c r="BQ515" s="7"/>
      <c r="BR515" s="7" t="s">
        <v>3410</v>
      </c>
      <c r="BS515" s="7"/>
      <c r="BT515" s="7" t="s">
        <v>920</v>
      </c>
      <c r="BU515" s="7"/>
      <c r="BV515" s="7"/>
      <c r="BW515" s="7" t="s">
        <v>3411</v>
      </c>
      <c r="BX515" s="7" t="s">
        <v>177</v>
      </c>
      <c r="BY515" s="7" t="s">
        <v>3412</v>
      </c>
      <c r="BZ515" s="7" t="s">
        <v>106</v>
      </c>
      <c r="CA515" s="7" t="s">
        <v>3413</v>
      </c>
      <c r="CB515" s="7" t="s">
        <v>110</v>
      </c>
      <c r="CC515" s="7"/>
      <c r="CD515" s="7"/>
      <c r="CE515" s="7" t="s">
        <v>3414</v>
      </c>
      <c r="CF515" s="7"/>
      <c r="CG515" s="7" t="s">
        <v>3415</v>
      </c>
      <c r="CH515" s="7" t="s">
        <v>3416</v>
      </c>
      <c r="CI515" s="7" t="s">
        <v>3417</v>
      </c>
      <c r="CJ515" s="7" t="s">
        <v>3418</v>
      </c>
      <c r="CK515" s="7" t="s">
        <v>3419</v>
      </c>
      <c r="CL515" s="7" t="s">
        <v>3420</v>
      </c>
      <c r="CM515" s="7"/>
      <c r="CN515" s="7" t="s">
        <v>3421</v>
      </c>
      <c r="CO515" s="7" t="s">
        <v>3422</v>
      </c>
      <c r="CP515" s="7" t="s">
        <v>3423</v>
      </c>
      <c r="CQ515" s="7" t="s">
        <v>2048</v>
      </c>
      <c r="CR515" s="7"/>
      <c r="CS515" s="7" t="s">
        <v>71</v>
      </c>
      <c r="CT515" s="7" t="s">
        <v>71</v>
      </c>
      <c r="CU515" s="7"/>
      <c r="CV515" s="7"/>
      <c r="CW515" s="7"/>
      <c r="CX515" s="7"/>
      <c r="CY515" s="7"/>
      <c r="CZ515" s="7" t="s">
        <v>3408</v>
      </c>
      <c r="DA515" s="7" t="s">
        <v>99</v>
      </c>
      <c r="DB515" s="7" t="s">
        <v>71</v>
      </c>
      <c r="DC515" s="7"/>
      <c r="DD515" s="7"/>
      <c r="DE515" s="7"/>
      <c r="DF515" s="7"/>
      <c r="DG515" s="7"/>
      <c r="DH515" s="7" t="s">
        <v>3414</v>
      </c>
      <c r="DI515" s="7"/>
      <c r="DJ515" s="7" t="s">
        <v>3415</v>
      </c>
      <c r="DK515" s="7" t="s">
        <v>3416</v>
      </c>
    </row>
    <row r="516" spans="1:115" s="12" customFormat="1" ht="27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</row>
    <row r="517" spans="1:115" s="8" customFormat="1" ht="27.75" customHeight="1">
      <c r="A517" s="7" t="s">
        <v>3387</v>
      </c>
      <c r="B517" s="7" t="s">
        <v>310</v>
      </c>
      <c r="C517" s="7" t="s">
        <v>3424</v>
      </c>
      <c r="D517" s="7" t="s">
        <v>3425</v>
      </c>
      <c r="E517" s="7" t="s">
        <v>3426</v>
      </c>
      <c r="F517" s="7">
        <v>1.6</v>
      </c>
      <c r="G517" s="7" t="s">
        <v>1914</v>
      </c>
      <c r="H517" s="7" t="s">
        <v>333</v>
      </c>
      <c r="I517" s="7">
        <v>70</v>
      </c>
      <c r="J517" s="7">
        <v>70</v>
      </c>
      <c r="K517" s="7"/>
      <c r="L517" s="7">
        <v>70</v>
      </c>
      <c r="M517" s="7">
        <v>70</v>
      </c>
      <c r="N517" s="7">
        <v>70</v>
      </c>
      <c r="O517" s="7">
        <v>65</v>
      </c>
      <c r="P517" s="7">
        <v>70</v>
      </c>
      <c r="Q517" s="7">
        <v>65</v>
      </c>
      <c r="R517" s="7"/>
      <c r="S517" s="7">
        <f>SUM(I517:J517)/2</f>
        <v>70</v>
      </c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 t="s">
        <v>71</v>
      </c>
      <c r="BH517" s="7" t="s">
        <v>3218</v>
      </c>
      <c r="BI517" s="7" t="s">
        <v>73</v>
      </c>
      <c r="BJ517" s="7"/>
      <c r="BK517" s="7" t="s">
        <v>3427</v>
      </c>
      <c r="BL517" s="7" t="s">
        <v>75</v>
      </c>
      <c r="BM517" s="7" t="s">
        <v>201</v>
      </c>
      <c r="BN517" s="7" t="s">
        <v>159</v>
      </c>
      <c r="BO517" s="7" t="s">
        <v>2060</v>
      </c>
      <c r="BP517" s="7"/>
      <c r="BQ517" s="7"/>
      <c r="BR517" s="7"/>
      <c r="BS517" s="7"/>
      <c r="BT517" s="7"/>
      <c r="BU517" s="7" t="s">
        <v>658</v>
      </c>
      <c r="BV517" s="7"/>
      <c r="BW517" s="7" t="s">
        <v>3428</v>
      </c>
      <c r="BX517" s="7" t="s">
        <v>320</v>
      </c>
      <c r="BY517" s="7" t="s">
        <v>3429</v>
      </c>
      <c r="BZ517" s="7" t="s">
        <v>152</v>
      </c>
      <c r="CA517" s="7" t="s">
        <v>3430</v>
      </c>
      <c r="CB517" s="7" t="s">
        <v>83</v>
      </c>
      <c r="CC517" s="7"/>
      <c r="CD517" s="7"/>
      <c r="CE517" s="7" t="s">
        <v>3414</v>
      </c>
      <c r="CF517" s="7"/>
      <c r="CG517" s="7" t="s">
        <v>3415</v>
      </c>
      <c r="CH517" s="7" t="s">
        <v>3416</v>
      </c>
      <c r="CI517" s="7" t="s">
        <v>3417</v>
      </c>
      <c r="CJ517" s="7" t="s">
        <v>3418</v>
      </c>
      <c r="CK517" s="7" t="s">
        <v>3419</v>
      </c>
      <c r="CL517" s="7" t="s">
        <v>3420</v>
      </c>
      <c r="CM517" s="7"/>
      <c r="CN517" s="7" t="s">
        <v>3421</v>
      </c>
      <c r="CO517" s="7" t="s">
        <v>3422</v>
      </c>
      <c r="CP517" s="7" t="s">
        <v>3423</v>
      </c>
      <c r="CQ517" s="7" t="s">
        <v>2048</v>
      </c>
      <c r="CR517" s="7"/>
      <c r="CS517" s="7" t="s">
        <v>71</v>
      </c>
      <c r="CT517" s="7" t="s">
        <v>71</v>
      </c>
      <c r="CU517" s="7"/>
      <c r="CV517" s="7"/>
      <c r="CW517" s="7"/>
      <c r="CX517" s="7"/>
      <c r="CY517" s="7"/>
      <c r="CZ517" s="7"/>
      <c r="DA517" s="7" t="s">
        <v>99</v>
      </c>
      <c r="DB517" s="7" t="s">
        <v>71</v>
      </c>
      <c r="DC517" s="7"/>
      <c r="DD517" s="7"/>
      <c r="DE517" s="7"/>
      <c r="DF517" s="7"/>
      <c r="DG517" s="7"/>
      <c r="DH517" s="7" t="s">
        <v>3414</v>
      </c>
      <c r="DI517" s="7"/>
      <c r="DJ517" s="7" t="s">
        <v>3415</v>
      </c>
      <c r="DK517" s="7" t="s">
        <v>3416</v>
      </c>
    </row>
    <row r="518" spans="1:115" s="12" customFormat="1" ht="27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</row>
    <row r="519" spans="1:115" s="8" customFormat="1" ht="27.75" customHeight="1">
      <c r="A519" s="7" t="s">
        <v>3387</v>
      </c>
      <c r="B519" s="7" t="s">
        <v>2500</v>
      </c>
      <c r="C519" s="7" t="s">
        <v>2261</v>
      </c>
      <c r="D519" s="7" t="s">
        <v>3431</v>
      </c>
      <c r="E519" s="7" t="s">
        <v>3432</v>
      </c>
      <c r="F519" s="7">
        <v>1.67</v>
      </c>
      <c r="G519" s="7" t="s">
        <v>1914</v>
      </c>
      <c r="H519" s="7" t="s">
        <v>3433</v>
      </c>
      <c r="I519" s="7">
        <v>75</v>
      </c>
      <c r="J519" s="7" t="s">
        <v>2725</v>
      </c>
      <c r="K519" s="7"/>
      <c r="L519" s="7"/>
      <c r="M519" s="7"/>
      <c r="N519" s="7"/>
      <c r="O519" s="7"/>
      <c r="P519" s="7"/>
      <c r="Q519" s="7"/>
      <c r="R519" s="7"/>
      <c r="S519" s="7">
        <f>SUM(I519:J519)/2</f>
        <v>37.5</v>
      </c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 t="s">
        <v>71</v>
      </c>
      <c r="BH519" s="7" t="s">
        <v>3218</v>
      </c>
      <c r="BI519" s="7" t="s">
        <v>73</v>
      </c>
      <c r="BJ519" s="7" t="s">
        <v>3434</v>
      </c>
      <c r="BK519" s="7" t="s">
        <v>3435</v>
      </c>
      <c r="BL519" s="7" t="s">
        <v>3436</v>
      </c>
      <c r="BM519" s="7" t="s">
        <v>3394</v>
      </c>
      <c r="BN519" s="7" t="s">
        <v>159</v>
      </c>
      <c r="BO519" s="7" t="s">
        <v>1308</v>
      </c>
      <c r="BP519" s="7" t="s">
        <v>3437</v>
      </c>
      <c r="BQ519" s="7"/>
      <c r="BR519" s="7" t="s">
        <v>460</v>
      </c>
      <c r="BS519" s="7"/>
      <c r="BT519" s="7"/>
      <c r="BU519" s="7" t="s">
        <v>494</v>
      </c>
      <c r="BV519" s="7" t="s">
        <v>494</v>
      </c>
      <c r="BW519" s="7" t="s">
        <v>3438</v>
      </c>
      <c r="BX519" s="7" t="s">
        <v>83</v>
      </c>
      <c r="BY519" s="7" t="s">
        <v>3439</v>
      </c>
      <c r="BZ519" s="7" t="s">
        <v>83</v>
      </c>
      <c r="CA519" s="7" t="s">
        <v>3440</v>
      </c>
      <c r="CB519" s="7" t="s">
        <v>177</v>
      </c>
      <c r="CC519" s="7"/>
      <c r="CD519" s="7"/>
      <c r="CE519" s="7" t="s">
        <v>3441</v>
      </c>
      <c r="CF519" s="7"/>
      <c r="CG519" s="7" t="s">
        <v>3442</v>
      </c>
      <c r="CH519" s="7"/>
      <c r="CI519" s="7" t="s">
        <v>3443</v>
      </c>
      <c r="CJ519" s="7" t="s">
        <v>3444</v>
      </c>
      <c r="CK519" s="7" t="s">
        <v>3445</v>
      </c>
      <c r="CL519" s="7" t="s">
        <v>3446</v>
      </c>
      <c r="CM519" s="7"/>
      <c r="CN519" s="7" t="s">
        <v>3447</v>
      </c>
      <c r="CO519" s="7"/>
      <c r="CP519" s="7" t="s">
        <v>3448</v>
      </c>
      <c r="CQ519" s="7" t="s">
        <v>1734</v>
      </c>
      <c r="CR519" s="7"/>
      <c r="CS519" s="7" t="s">
        <v>71</v>
      </c>
      <c r="CT519" s="7" t="s">
        <v>71</v>
      </c>
      <c r="CU519" s="7"/>
      <c r="CV519" s="7"/>
      <c r="CW519" s="7"/>
      <c r="CX519" s="7"/>
      <c r="CY519" s="7"/>
      <c r="CZ519" s="7"/>
      <c r="DA519" s="7" t="s">
        <v>99</v>
      </c>
      <c r="DB519" s="7" t="s">
        <v>71</v>
      </c>
      <c r="DC519" s="7"/>
      <c r="DD519" s="7"/>
      <c r="DE519" s="7"/>
      <c r="DF519" s="7"/>
      <c r="DG519" s="7"/>
      <c r="DH519" s="7" t="s">
        <v>3449</v>
      </c>
      <c r="DI519" s="7"/>
      <c r="DJ519" s="7" t="s">
        <v>3450</v>
      </c>
      <c r="DK519" s="7"/>
    </row>
    <row r="520" spans="1:115" s="12" customFormat="1" ht="27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</row>
    <row r="521" spans="1:115" s="8" customFormat="1" ht="27.75" customHeight="1">
      <c r="A521" s="7" t="s">
        <v>3387</v>
      </c>
      <c r="B521" s="7" t="s">
        <v>3451</v>
      </c>
      <c r="C521" s="7" t="s">
        <v>3452</v>
      </c>
      <c r="D521" s="7" t="s">
        <v>3453</v>
      </c>
      <c r="E521" s="7" t="s">
        <v>3454</v>
      </c>
      <c r="F521" s="7">
        <v>1.58</v>
      </c>
      <c r="G521" s="7" t="s">
        <v>1914</v>
      </c>
      <c r="H521" s="7"/>
      <c r="I521" s="7">
        <v>60</v>
      </c>
      <c r="J521" s="7">
        <v>70</v>
      </c>
      <c r="K521" s="7"/>
      <c r="L521" s="7">
        <v>70</v>
      </c>
      <c r="M521" s="7">
        <v>70</v>
      </c>
      <c r="N521" s="7">
        <v>75</v>
      </c>
      <c r="O521" s="7">
        <v>70</v>
      </c>
      <c r="P521" s="7">
        <v>65</v>
      </c>
      <c r="Q521" s="7">
        <v>70</v>
      </c>
      <c r="R521" s="7"/>
      <c r="S521" s="7">
        <f>SUM(I521:J521)/2</f>
        <v>65</v>
      </c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 t="s">
        <v>71</v>
      </c>
      <c r="BH521" s="7" t="s">
        <v>3218</v>
      </c>
      <c r="BI521" s="7" t="s">
        <v>73</v>
      </c>
      <c r="BJ521" s="7" t="s">
        <v>3455</v>
      </c>
      <c r="BK521" s="7" t="s">
        <v>3456</v>
      </c>
      <c r="BL521" s="7" t="s">
        <v>106</v>
      </c>
      <c r="BM521" s="7" t="s">
        <v>201</v>
      </c>
      <c r="BN521" s="7" t="s">
        <v>77</v>
      </c>
      <c r="BO521" s="7" t="s">
        <v>1308</v>
      </c>
      <c r="BP521" s="7" t="s">
        <v>3457</v>
      </c>
      <c r="BQ521" s="7" t="s">
        <v>3458</v>
      </c>
      <c r="BR521" s="7" t="s">
        <v>904</v>
      </c>
      <c r="BS521" s="7" t="s">
        <v>664</v>
      </c>
      <c r="BT521" s="7" t="s">
        <v>711</v>
      </c>
      <c r="BU521" s="7"/>
      <c r="BV521" s="7"/>
      <c r="BW521" s="7" t="s">
        <v>3315</v>
      </c>
      <c r="BX521" s="7" t="s">
        <v>110</v>
      </c>
      <c r="BY521" s="7" t="s">
        <v>3251</v>
      </c>
      <c r="BZ521" s="7" t="s">
        <v>152</v>
      </c>
      <c r="CA521" s="7" t="s">
        <v>3252</v>
      </c>
      <c r="CB521" s="7" t="s">
        <v>83</v>
      </c>
      <c r="CC521" s="7"/>
      <c r="CD521" s="7"/>
      <c r="CE521" s="7"/>
      <c r="CF521" s="7"/>
      <c r="CG521" s="7" t="s">
        <v>3238</v>
      </c>
      <c r="CH521" s="7" t="s">
        <v>3239</v>
      </c>
      <c r="CI521" s="7" t="s">
        <v>3240</v>
      </c>
      <c r="CJ521" s="7" t="s">
        <v>3241</v>
      </c>
      <c r="CK521" s="7" t="s">
        <v>3242</v>
      </c>
      <c r="CL521" s="7" t="s">
        <v>3243</v>
      </c>
      <c r="CM521" s="7"/>
      <c r="CN521" s="7" t="s">
        <v>3244</v>
      </c>
      <c r="CO521" s="7"/>
      <c r="CP521" s="7" t="s">
        <v>3245</v>
      </c>
      <c r="CQ521" s="7" t="s">
        <v>1734</v>
      </c>
      <c r="CR521" s="7"/>
      <c r="CS521" s="7" t="s">
        <v>71</v>
      </c>
      <c r="CT521" s="7" t="s">
        <v>71</v>
      </c>
      <c r="CU521" s="7"/>
      <c r="CV521" s="7"/>
      <c r="CW521" s="7"/>
      <c r="CX521" s="7"/>
      <c r="CY521" s="7"/>
      <c r="CZ521" s="7"/>
      <c r="DA521" s="7" t="s">
        <v>99</v>
      </c>
      <c r="DB521" s="7" t="s">
        <v>71</v>
      </c>
      <c r="DC521" s="7"/>
      <c r="DD521" s="7"/>
      <c r="DE521" s="7"/>
      <c r="DF521" s="7"/>
      <c r="DG521" s="7"/>
      <c r="DH521" s="7"/>
      <c r="DI521" s="7"/>
      <c r="DJ521" s="7" t="s">
        <v>3238</v>
      </c>
      <c r="DK521" s="7" t="s">
        <v>3239</v>
      </c>
    </row>
    <row r="522" spans="1:115" s="12" customFormat="1" ht="27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</row>
    <row r="523" spans="1:115" s="8" customFormat="1" ht="27.75" customHeight="1">
      <c r="A523" s="7" t="s">
        <v>3459</v>
      </c>
      <c r="B523" s="7" t="s">
        <v>3460</v>
      </c>
      <c r="C523" s="7" t="s">
        <v>3461</v>
      </c>
      <c r="D523" s="7" t="s">
        <v>3462</v>
      </c>
      <c r="E523" s="7" t="s">
        <v>3463</v>
      </c>
      <c r="F523" s="7">
        <v>1.62</v>
      </c>
      <c r="G523" s="7" t="s">
        <v>1914</v>
      </c>
      <c r="H523" s="7"/>
      <c r="I523" s="7">
        <v>60</v>
      </c>
      <c r="J523" s="7">
        <v>65</v>
      </c>
      <c r="K523" s="7"/>
      <c r="L523" s="7">
        <v>60</v>
      </c>
      <c r="M523" s="7">
        <v>60</v>
      </c>
      <c r="N523" s="7">
        <v>65</v>
      </c>
      <c r="O523" s="7">
        <v>65</v>
      </c>
      <c r="P523" s="7">
        <v>65</v>
      </c>
      <c r="Q523" s="7">
        <v>70</v>
      </c>
      <c r="R523" s="7"/>
      <c r="S523" s="7">
        <f t="shared" ref="S523:S524" si="41">SUM(I523:J523)/2</f>
        <v>62.5</v>
      </c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 t="s">
        <v>71</v>
      </c>
      <c r="BH523" s="7" t="s">
        <v>3218</v>
      </c>
      <c r="BI523" s="7" t="s">
        <v>73</v>
      </c>
      <c r="BJ523" s="7"/>
      <c r="BK523" s="7" t="s">
        <v>3464</v>
      </c>
      <c r="BL523" s="7" t="s">
        <v>110</v>
      </c>
      <c r="BM523" s="7" t="s">
        <v>201</v>
      </c>
      <c r="BN523" s="7" t="s">
        <v>77</v>
      </c>
      <c r="BO523" s="7" t="s">
        <v>78</v>
      </c>
      <c r="BP523" s="7"/>
      <c r="BQ523" s="7"/>
      <c r="BR523" s="7"/>
      <c r="BS523" s="7"/>
      <c r="BT523" s="7"/>
      <c r="BU523" s="7"/>
      <c r="BV523" s="7"/>
      <c r="BW523" s="7" t="s">
        <v>3286</v>
      </c>
      <c r="BX523" s="7" t="s">
        <v>110</v>
      </c>
      <c r="BY523" s="7" t="s">
        <v>3465</v>
      </c>
      <c r="BZ523" s="7" t="s">
        <v>796</v>
      </c>
      <c r="CA523" s="7" t="s">
        <v>2319</v>
      </c>
      <c r="CB523" s="7" t="s">
        <v>177</v>
      </c>
      <c r="CC523" s="7"/>
      <c r="CD523" s="7"/>
      <c r="CE523" s="7" t="s">
        <v>3466</v>
      </c>
      <c r="CF523" s="7"/>
      <c r="CG523" s="7" t="s">
        <v>3467</v>
      </c>
      <c r="CH523" s="7"/>
      <c r="CI523" s="7" t="s">
        <v>3468</v>
      </c>
      <c r="CJ523" s="7" t="s">
        <v>3469</v>
      </c>
      <c r="CK523" s="7" t="s">
        <v>3470</v>
      </c>
      <c r="CL523" s="7" t="s">
        <v>3471</v>
      </c>
      <c r="CM523" s="7"/>
      <c r="CN523" s="7" t="s">
        <v>3472</v>
      </c>
      <c r="CO523" s="7" t="s">
        <v>3473</v>
      </c>
      <c r="CP523" s="7" t="s">
        <v>3474</v>
      </c>
      <c r="CQ523" s="7" t="s">
        <v>1734</v>
      </c>
      <c r="CR523" s="7"/>
      <c r="CS523" s="7" t="s">
        <v>71</v>
      </c>
      <c r="CT523" s="7" t="s">
        <v>71</v>
      </c>
      <c r="CU523" s="7"/>
      <c r="CV523" s="7"/>
      <c r="CW523" s="7"/>
      <c r="CX523" s="7"/>
      <c r="CY523" s="7"/>
      <c r="CZ523" s="7" t="s">
        <v>73</v>
      </c>
      <c r="DA523" s="7" t="s">
        <v>99</v>
      </c>
      <c r="DB523" s="7" t="s">
        <v>71</v>
      </c>
      <c r="DC523" s="7"/>
      <c r="DD523" s="7"/>
      <c r="DE523" s="7"/>
      <c r="DF523" s="7"/>
      <c r="DG523" s="7"/>
      <c r="DH523" s="7" t="s">
        <v>73</v>
      </c>
      <c r="DI523" s="7" t="s">
        <v>73</v>
      </c>
      <c r="DJ523" s="7" t="s">
        <v>832</v>
      </c>
      <c r="DK523" s="7"/>
    </row>
    <row r="524" spans="1:115" s="8" customFormat="1" ht="27.75" customHeight="1">
      <c r="A524" s="7" t="s">
        <v>3459</v>
      </c>
      <c r="B524" s="7" t="s">
        <v>3460</v>
      </c>
      <c r="C524" s="7" t="s">
        <v>3475</v>
      </c>
      <c r="D524" s="7" t="s">
        <v>3476</v>
      </c>
      <c r="E524" s="7" t="s">
        <v>3477</v>
      </c>
      <c r="F524" s="7">
        <v>1.69</v>
      </c>
      <c r="G524" s="7" t="s">
        <v>1914</v>
      </c>
      <c r="H524" s="7"/>
      <c r="I524" s="7">
        <v>65</v>
      </c>
      <c r="J524" s="7">
        <v>70</v>
      </c>
      <c r="K524" s="7"/>
      <c r="L524" s="7">
        <v>65</v>
      </c>
      <c r="M524" s="7">
        <v>60</v>
      </c>
      <c r="N524" s="7">
        <v>75</v>
      </c>
      <c r="O524" s="7">
        <v>70</v>
      </c>
      <c r="P524" s="7">
        <v>65</v>
      </c>
      <c r="Q524" s="7">
        <v>75</v>
      </c>
      <c r="R524" s="7"/>
      <c r="S524" s="7">
        <f t="shared" si="41"/>
        <v>67.5</v>
      </c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 t="s">
        <v>71</v>
      </c>
      <c r="BH524" s="7" t="s">
        <v>3218</v>
      </c>
      <c r="BI524" s="7" t="s">
        <v>73</v>
      </c>
      <c r="BJ524" s="7" t="s">
        <v>3478</v>
      </c>
      <c r="BK524" s="7" t="s">
        <v>3479</v>
      </c>
      <c r="BL524" s="7" t="s">
        <v>110</v>
      </c>
      <c r="BM524" s="7" t="s">
        <v>201</v>
      </c>
      <c r="BN524" s="7" t="s">
        <v>77</v>
      </c>
      <c r="BO524" s="7" t="s">
        <v>1308</v>
      </c>
      <c r="BP524" s="7"/>
      <c r="BQ524" s="7"/>
      <c r="BR524" s="7"/>
      <c r="BS524" s="7"/>
      <c r="BT524" s="7"/>
      <c r="BU524" s="7"/>
      <c r="BV524" s="7"/>
      <c r="BW524" s="7" t="s">
        <v>206</v>
      </c>
      <c r="BX524" s="7" t="s">
        <v>207</v>
      </c>
      <c r="BY524" s="7" t="s">
        <v>206</v>
      </c>
      <c r="BZ524" s="7" t="s">
        <v>207</v>
      </c>
      <c r="CA524" s="7" t="s">
        <v>206</v>
      </c>
      <c r="CB524" s="7" t="s">
        <v>207</v>
      </c>
      <c r="CC524" s="7"/>
      <c r="CD524" s="7"/>
      <c r="CE524" s="7" t="s">
        <v>1472</v>
      </c>
      <c r="CF524" s="7"/>
      <c r="CG524" s="7" t="s">
        <v>3480</v>
      </c>
      <c r="CH524" s="7"/>
      <c r="CI524" s="7" t="s">
        <v>3481</v>
      </c>
      <c r="CJ524" s="7" t="s">
        <v>3482</v>
      </c>
      <c r="CK524" s="7" t="s">
        <v>3483</v>
      </c>
      <c r="CL524" s="7" t="s">
        <v>3484</v>
      </c>
      <c r="CM524" s="7"/>
      <c r="CN524" s="7" t="s">
        <v>3485</v>
      </c>
      <c r="CO524" s="7"/>
      <c r="CP524" s="7" t="s">
        <v>3486</v>
      </c>
      <c r="CQ524" s="7" t="s">
        <v>831</v>
      </c>
      <c r="CR524" s="7"/>
      <c r="CS524" s="7" t="s">
        <v>71</v>
      </c>
      <c r="CT524" s="7" t="s">
        <v>71</v>
      </c>
      <c r="CU524" s="7"/>
      <c r="CV524" s="7"/>
      <c r="CW524" s="7"/>
      <c r="CX524" s="7"/>
      <c r="CY524" s="7"/>
      <c r="CZ524" s="7"/>
      <c r="DA524" s="7" t="s">
        <v>99</v>
      </c>
      <c r="DB524" s="7" t="s">
        <v>71</v>
      </c>
      <c r="DC524" s="7"/>
      <c r="DD524" s="7"/>
      <c r="DE524" s="7"/>
      <c r="DF524" s="7"/>
      <c r="DG524" s="7"/>
      <c r="DH524" s="7" t="s">
        <v>73</v>
      </c>
      <c r="DI524" s="7" t="s">
        <v>73</v>
      </c>
      <c r="DJ524" s="7" t="s">
        <v>832</v>
      </c>
      <c r="DK524" s="7"/>
    </row>
    <row r="525" spans="1:115" s="12" customFormat="1" ht="19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</row>
    <row r="526" spans="1:115" s="17" customFormat="1" ht="21" customHeight="1">
      <c r="A526" s="13"/>
      <c r="B526" s="13"/>
      <c r="C526" s="13"/>
      <c r="D526" s="13"/>
      <c r="E526" s="13"/>
      <c r="F526" s="18" t="s">
        <v>346</v>
      </c>
      <c r="G526" s="18"/>
      <c r="H526" s="18"/>
      <c r="I526" s="19" t="s">
        <v>347</v>
      </c>
      <c r="J526" s="19" t="s">
        <v>348</v>
      </c>
      <c r="K526" s="19" t="s">
        <v>349</v>
      </c>
      <c r="L526" s="19" t="s">
        <v>350</v>
      </c>
      <c r="M526" s="19" t="s">
        <v>351</v>
      </c>
      <c r="N526" s="18"/>
      <c r="O526" s="18" t="s">
        <v>259</v>
      </c>
      <c r="P526" s="18"/>
      <c r="Q526" s="18" t="s">
        <v>8</v>
      </c>
      <c r="R526" s="18"/>
      <c r="S526" s="18" t="s">
        <v>9</v>
      </c>
      <c r="T526" s="18" t="s">
        <v>352</v>
      </c>
      <c r="U526" s="20"/>
      <c r="V526" s="21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</row>
    <row r="527" spans="1:115" s="8" customFormat="1" ht="27.75" customHeight="1">
      <c r="A527" s="7" t="s">
        <v>3487</v>
      </c>
      <c r="B527" s="7" t="s">
        <v>354</v>
      </c>
      <c r="C527" s="7" t="s">
        <v>3424</v>
      </c>
      <c r="D527" s="7" t="s">
        <v>3425</v>
      </c>
      <c r="E527" s="7" t="s">
        <v>3426</v>
      </c>
      <c r="F527" s="7"/>
      <c r="G527" s="7"/>
      <c r="H527" s="7"/>
      <c r="I527" s="7">
        <v>19.5</v>
      </c>
      <c r="J527" s="7">
        <v>12</v>
      </c>
      <c r="K527" s="7">
        <v>13</v>
      </c>
      <c r="L527" s="7">
        <v>14</v>
      </c>
      <c r="M527" s="7">
        <v>7.5</v>
      </c>
      <c r="N527" s="7"/>
      <c r="O527" s="7">
        <f>SUM(I527:M527)</f>
        <v>66</v>
      </c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 t="s">
        <v>71</v>
      </c>
      <c r="BH527" s="7" t="s">
        <v>3218</v>
      </c>
      <c r="BI527" s="7" t="s">
        <v>73</v>
      </c>
      <c r="BJ527" s="7"/>
      <c r="BK527" s="7" t="s">
        <v>3427</v>
      </c>
      <c r="BL527" s="7" t="s">
        <v>75</v>
      </c>
      <c r="BM527" s="7" t="s">
        <v>201</v>
      </c>
      <c r="BN527" s="7" t="s">
        <v>159</v>
      </c>
      <c r="BO527" s="7" t="s">
        <v>2060</v>
      </c>
      <c r="BP527" s="7"/>
      <c r="BQ527" s="7"/>
      <c r="BR527" s="7"/>
      <c r="BS527" s="7"/>
      <c r="BT527" s="7"/>
      <c r="BU527" s="7" t="s">
        <v>658</v>
      </c>
      <c r="BV527" s="7"/>
      <c r="BW527" s="7" t="s">
        <v>3428</v>
      </c>
      <c r="BX527" s="7" t="s">
        <v>320</v>
      </c>
      <c r="BY527" s="7" t="s">
        <v>3429</v>
      </c>
      <c r="BZ527" s="7" t="s">
        <v>152</v>
      </c>
      <c r="CA527" s="7" t="s">
        <v>3430</v>
      </c>
      <c r="CB527" s="7" t="s">
        <v>83</v>
      </c>
      <c r="CC527" s="7"/>
      <c r="CD527" s="7"/>
      <c r="CE527" s="7" t="s">
        <v>3414</v>
      </c>
      <c r="CF527" s="7"/>
      <c r="CG527" s="7" t="s">
        <v>3415</v>
      </c>
      <c r="CH527" s="7" t="s">
        <v>3416</v>
      </c>
      <c r="CI527" s="7" t="s">
        <v>3417</v>
      </c>
      <c r="CJ527" s="7" t="s">
        <v>3418</v>
      </c>
      <c r="CK527" s="7" t="s">
        <v>3419</v>
      </c>
      <c r="CL527" s="7" t="s">
        <v>3420</v>
      </c>
      <c r="CM527" s="7"/>
      <c r="CN527" s="7" t="s">
        <v>3421</v>
      </c>
      <c r="CO527" s="7" t="s">
        <v>3422</v>
      </c>
      <c r="CP527" s="7" t="s">
        <v>3423</v>
      </c>
      <c r="CQ527" s="7" t="s">
        <v>2048</v>
      </c>
      <c r="CR527" s="7"/>
      <c r="CS527" s="7" t="s">
        <v>71</v>
      </c>
      <c r="CT527" s="7" t="s">
        <v>71</v>
      </c>
      <c r="CU527" s="7"/>
      <c r="CV527" s="7"/>
      <c r="CW527" s="7"/>
      <c r="CX527" s="7"/>
      <c r="CY527" s="7"/>
      <c r="CZ527" s="7"/>
      <c r="DA527" s="7" t="s">
        <v>99</v>
      </c>
      <c r="DB527" s="7" t="s">
        <v>71</v>
      </c>
      <c r="DC527" s="7"/>
      <c r="DD527" s="7"/>
      <c r="DE527" s="7"/>
      <c r="DF527" s="7"/>
      <c r="DG527" s="7"/>
      <c r="DH527" s="7" t="s">
        <v>3414</v>
      </c>
      <c r="DI527" s="7"/>
      <c r="DJ527" s="7" t="s">
        <v>3415</v>
      </c>
      <c r="DK527" s="7" t="s">
        <v>3416</v>
      </c>
    </row>
    <row r="528" spans="1:115" s="12" customFormat="1" ht="1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</row>
    <row r="529" spans="1:115" s="8" customFormat="1" ht="27.75" customHeight="1">
      <c r="A529" s="7" t="s">
        <v>3487</v>
      </c>
      <c r="B529" s="7" t="s">
        <v>1061</v>
      </c>
      <c r="C529" s="7" t="s">
        <v>3407</v>
      </c>
      <c r="D529" s="7" t="s">
        <v>3408</v>
      </c>
      <c r="E529" s="7" t="s">
        <v>3409</v>
      </c>
      <c r="F529" s="7"/>
      <c r="G529" s="7"/>
      <c r="H529" s="7"/>
      <c r="I529" s="7">
        <v>22.5</v>
      </c>
      <c r="J529" s="7">
        <v>16</v>
      </c>
      <c r="K529" s="7">
        <v>15</v>
      </c>
      <c r="L529" s="7">
        <v>15</v>
      </c>
      <c r="M529" s="7">
        <v>8</v>
      </c>
      <c r="N529" s="7"/>
      <c r="O529" s="7">
        <f t="shared" ref="O529:O531" si="42">SUM(I529:M529)</f>
        <v>76.5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 t="s">
        <v>71</v>
      </c>
      <c r="BH529" s="7" t="s">
        <v>3218</v>
      </c>
      <c r="BI529" s="7" t="s">
        <v>73</v>
      </c>
      <c r="BJ529" s="7"/>
      <c r="BK529" s="7" t="s">
        <v>3081</v>
      </c>
      <c r="BL529" s="7" t="s">
        <v>75</v>
      </c>
      <c r="BM529" s="7" t="s">
        <v>201</v>
      </c>
      <c r="BN529" s="7" t="s">
        <v>159</v>
      </c>
      <c r="BO529" s="7" t="s">
        <v>78</v>
      </c>
      <c r="BP529" s="7" t="s">
        <v>173</v>
      </c>
      <c r="BQ529" s="7"/>
      <c r="BR529" s="7" t="s">
        <v>3410</v>
      </c>
      <c r="BS529" s="7"/>
      <c r="BT529" s="7" t="s">
        <v>920</v>
      </c>
      <c r="BU529" s="7"/>
      <c r="BV529" s="7"/>
      <c r="BW529" s="7" t="s">
        <v>3411</v>
      </c>
      <c r="BX529" s="7" t="s">
        <v>177</v>
      </c>
      <c r="BY529" s="7" t="s">
        <v>3412</v>
      </c>
      <c r="BZ529" s="7" t="s">
        <v>106</v>
      </c>
      <c r="CA529" s="7" t="s">
        <v>3413</v>
      </c>
      <c r="CB529" s="7" t="s">
        <v>110</v>
      </c>
      <c r="CC529" s="7"/>
      <c r="CD529" s="7"/>
      <c r="CE529" s="7" t="s">
        <v>3414</v>
      </c>
      <c r="CF529" s="7"/>
      <c r="CG529" s="7" t="s">
        <v>3415</v>
      </c>
      <c r="CH529" s="7" t="s">
        <v>3416</v>
      </c>
      <c r="CI529" s="7" t="s">
        <v>3417</v>
      </c>
      <c r="CJ529" s="7" t="s">
        <v>3418</v>
      </c>
      <c r="CK529" s="7" t="s">
        <v>3419</v>
      </c>
      <c r="CL529" s="7" t="s">
        <v>3420</v>
      </c>
      <c r="CM529" s="7"/>
      <c r="CN529" s="7" t="s">
        <v>3421</v>
      </c>
      <c r="CO529" s="7" t="s">
        <v>3422</v>
      </c>
      <c r="CP529" s="7" t="s">
        <v>3423</v>
      </c>
      <c r="CQ529" s="7" t="s">
        <v>2048</v>
      </c>
      <c r="CR529" s="7"/>
      <c r="CS529" s="7" t="s">
        <v>71</v>
      </c>
      <c r="CT529" s="7" t="s">
        <v>71</v>
      </c>
      <c r="CU529" s="7"/>
      <c r="CV529" s="7"/>
      <c r="CW529" s="7"/>
      <c r="CX529" s="7"/>
      <c r="CY529" s="7"/>
      <c r="CZ529" s="7" t="s">
        <v>3408</v>
      </c>
      <c r="DA529" s="7" t="s">
        <v>99</v>
      </c>
      <c r="DB529" s="7" t="s">
        <v>71</v>
      </c>
      <c r="DC529" s="7"/>
      <c r="DD529" s="7"/>
      <c r="DE529" s="7"/>
      <c r="DF529" s="7"/>
      <c r="DG529" s="7"/>
      <c r="DH529" s="7" t="s">
        <v>3414</v>
      </c>
      <c r="DI529" s="7"/>
      <c r="DJ529" s="7" t="s">
        <v>3415</v>
      </c>
      <c r="DK529" s="7" t="s">
        <v>3416</v>
      </c>
    </row>
    <row r="530" spans="1:115" s="8" customFormat="1" ht="27.75" customHeight="1">
      <c r="A530" s="7" t="s">
        <v>3487</v>
      </c>
      <c r="B530" s="7" t="s">
        <v>1061</v>
      </c>
      <c r="C530" s="7" t="s">
        <v>3475</v>
      </c>
      <c r="D530" s="7" t="s">
        <v>3476</v>
      </c>
      <c r="E530" s="7" t="s">
        <v>3477</v>
      </c>
      <c r="F530" s="7"/>
      <c r="G530" s="7"/>
      <c r="H530" s="7"/>
      <c r="I530" s="7">
        <v>22.5</v>
      </c>
      <c r="J530" s="7">
        <v>15</v>
      </c>
      <c r="K530" s="7">
        <v>14</v>
      </c>
      <c r="L530" s="7">
        <v>14</v>
      </c>
      <c r="M530" s="7">
        <v>7.5</v>
      </c>
      <c r="N530" s="7"/>
      <c r="O530" s="7">
        <f t="shared" si="42"/>
        <v>73</v>
      </c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 t="s">
        <v>71</v>
      </c>
      <c r="BH530" s="7" t="s">
        <v>3218</v>
      </c>
      <c r="BI530" s="7" t="s">
        <v>73</v>
      </c>
      <c r="BJ530" s="7" t="s">
        <v>3478</v>
      </c>
      <c r="BK530" s="7" t="s">
        <v>3479</v>
      </c>
      <c r="BL530" s="7" t="s">
        <v>110</v>
      </c>
      <c r="BM530" s="7" t="s">
        <v>201</v>
      </c>
      <c r="BN530" s="7" t="s">
        <v>77</v>
      </c>
      <c r="BO530" s="7" t="s">
        <v>1308</v>
      </c>
      <c r="BP530" s="7"/>
      <c r="BQ530" s="7"/>
      <c r="BR530" s="7"/>
      <c r="BS530" s="7"/>
      <c r="BT530" s="7"/>
      <c r="BU530" s="7"/>
      <c r="BV530" s="7"/>
      <c r="BW530" s="7" t="s">
        <v>206</v>
      </c>
      <c r="BX530" s="7" t="s">
        <v>207</v>
      </c>
      <c r="BY530" s="7" t="s">
        <v>206</v>
      </c>
      <c r="BZ530" s="7" t="s">
        <v>207</v>
      </c>
      <c r="CA530" s="7" t="s">
        <v>206</v>
      </c>
      <c r="CB530" s="7" t="s">
        <v>207</v>
      </c>
      <c r="CC530" s="7"/>
      <c r="CD530" s="7"/>
      <c r="CE530" s="7" t="s">
        <v>1472</v>
      </c>
      <c r="CF530" s="7"/>
      <c r="CG530" s="7" t="s">
        <v>3480</v>
      </c>
      <c r="CH530" s="7"/>
      <c r="CI530" s="7" t="s">
        <v>3481</v>
      </c>
      <c r="CJ530" s="7" t="s">
        <v>3482</v>
      </c>
      <c r="CK530" s="7" t="s">
        <v>3483</v>
      </c>
      <c r="CL530" s="7" t="s">
        <v>3484</v>
      </c>
      <c r="CM530" s="7"/>
      <c r="CN530" s="7" t="s">
        <v>3485</v>
      </c>
      <c r="CO530" s="7"/>
      <c r="CP530" s="7" t="s">
        <v>3486</v>
      </c>
      <c r="CQ530" s="7" t="s">
        <v>831</v>
      </c>
      <c r="CR530" s="7"/>
      <c r="CS530" s="7" t="s">
        <v>71</v>
      </c>
      <c r="CT530" s="7" t="s">
        <v>71</v>
      </c>
      <c r="CU530" s="7"/>
      <c r="CV530" s="7"/>
      <c r="CW530" s="7"/>
      <c r="CX530" s="7"/>
      <c r="CY530" s="7"/>
      <c r="CZ530" s="7"/>
      <c r="DA530" s="7" t="s">
        <v>99</v>
      </c>
      <c r="DB530" s="7" t="s">
        <v>71</v>
      </c>
      <c r="DC530" s="7"/>
      <c r="DD530" s="7"/>
      <c r="DE530" s="7"/>
      <c r="DF530" s="7"/>
      <c r="DG530" s="7"/>
      <c r="DH530" s="7" t="s">
        <v>73</v>
      </c>
      <c r="DI530" s="7" t="s">
        <v>73</v>
      </c>
      <c r="DJ530" s="7" t="s">
        <v>832</v>
      </c>
      <c r="DK530" s="7"/>
    </row>
    <row r="531" spans="1:115" s="8" customFormat="1" ht="27.75" customHeight="1">
      <c r="A531" s="7" t="s">
        <v>3487</v>
      </c>
      <c r="B531" s="7" t="s">
        <v>1061</v>
      </c>
      <c r="C531" s="7" t="s">
        <v>3488</v>
      </c>
      <c r="D531" s="7" t="s">
        <v>3489</v>
      </c>
      <c r="E531" s="7" t="s">
        <v>3490</v>
      </c>
      <c r="F531" s="7"/>
      <c r="G531" s="7"/>
      <c r="H531" s="7"/>
      <c r="I531" s="7">
        <v>25.5</v>
      </c>
      <c r="J531" s="7">
        <v>18</v>
      </c>
      <c r="K531" s="7">
        <v>18</v>
      </c>
      <c r="L531" s="7">
        <v>16</v>
      </c>
      <c r="M531" s="7">
        <v>9</v>
      </c>
      <c r="N531" s="7"/>
      <c r="O531" s="7">
        <f t="shared" si="42"/>
        <v>86.5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 t="s">
        <v>71</v>
      </c>
      <c r="BH531" s="7" t="s">
        <v>3218</v>
      </c>
      <c r="BI531" s="7" t="s">
        <v>73</v>
      </c>
      <c r="BJ531" s="7"/>
      <c r="BK531" s="7" t="s">
        <v>3491</v>
      </c>
      <c r="BL531" s="7" t="s">
        <v>962</v>
      </c>
      <c r="BM531" s="7" t="s">
        <v>201</v>
      </c>
      <c r="BN531" s="7" t="s">
        <v>291</v>
      </c>
      <c r="BO531" s="7" t="s">
        <v>78</v>
      </c>
      <c r="BP531" s="7"/>
      <c r="BQ531" s="7"/>
      <c r="BR531" s="7"/>
      <c r="BS531" s="7"/>
      <c r="BT531" s="7"/>
      <c r="BU531" s="7"/>
      <c r="BV531" s="7"/>
      <c r="BW531" s="7" t="s">
        <v>3492</v>
      </c>
      <c r="BX531" s="7" t="s">
        <v>75</v>
      </c>
      <c r="BY531" s="7" t="s">
        <v>3327</v>
      </c>
      <c r="BZ531" s="7" t="s">
        <v>2363</v>
      </c>
      <c r="CA531" s="7" t="s">
        <v>2378</v>
      </c>
      <c r="CB531" s="7" t="s">
        <v>177</v>
      </c>
      <c r="CC531" s="7"/>
      <c r="CD531" s="7"/>
      <c r="CE531" s="7"/>
      <c r="CF531" s="7"/>
      <c r="CG531" s="7" t="s">
        <v>3238</v>
      </c>
      <c r="CH531" s="7" t="s">
        <v>3239</v>
      </c>
      <c r="CI531" s="7" t="s">
        <v>3240</v>
      </c>
      <c r="CJ531" s="7" t="s">
        <v>3241</v>
      </c>
      <c r="CK531" s="7" t="s">
        <v>3242</v>
      </c>
      <c r="CL531" s="7" t="s">
        <v>3243</v>
      </c>
      <c r="CM531" s="7"/>
      <c r="CN531" s="7" t="s">
        <v>3244</v>
      </c>
      <c r="CO531" s="7"/>
      <c r="CP531" s="7" t="s">
        <v>3245</v>
      </c>
      <c r="CQ531" s="7" t="s">
        <v>1687</v>
      </c>
      <c r="CR531" s="7"/>
      <c r="CS531" s="7" t="s">
        <v>71</v>
      </c>
      <c r="CT531" s="7" t="s">
        <v>71</v>
      </c>
      <c r="CU531" s="7"/>
      <c r="CV531" s="7"/>
      <c r="CW531" s="7"/>
      <c r="CX531" s="7"/>
      <c r="CY531" s="7"/>
      <c r="CZ531" s="7"/>
      <c r="DA531" s="7" t="s">
        <v>99</v>
      </c>
      <c r="DB531" s="7" t="s">
        <v>71</v>
      </c>
      <c r="DC531" s="7"/>
      <c r="DD531" s="7"/>
      <c r="DE531" s="7"/>
      <c r="DF531" s="7"/>
      <c r="DG531" s="7"/>
      <c r="DH531" s="7"/>
      <c r="DI531" s="7"/>
      <c r="DJ531" s="7" t="s">
        <v>3238</v>
      </c>
      <c r="DK531" s="7" t="s">
        <v>3239</v>
      </c>
    </row>
    <row r="532" spans="1:115" s="12" customFormat="1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</row>
    <row r="533" spans="1:115" s="17" customFormat="1" ht="31.5">
      <c r="A533" s="13"/>
      <c r="B533" s="13"/>
      <c r="C533" s="13"/>
      <c r="D533" s="13"/>
      <c r="E533" s="13"/>
      <c r="F533" s="18" t="s">
        <v>346</v>
      </c>
      <c r="G533" s="18"/>
      <c r="H533" s="18"/>
      <c r="I533" s="19" t="s">
        <v>256</v>
      </c>
      <c r="J533" s="19" t="s">
        <v>2794</v>
      </c>
      <c r="K533" s="19" t="s">
        <v>350</v>
      </c>
      <c r="L533" s="19" t="s">
        <v>347</v>
      </c>
      <c r="M533" s="19" t="s">
        <v>2795</v>
      </c>
      <c r="N533" s="18" t="s">
        <v>481</v>
      </c>
      <c r="O533" s="18" t="s">
        <v>482</v>
      </c>
      <c r="P533" s="18"/>
      <c r="Q533" s="18" t="s">
        <v>259</v>
      </c>
      <c r="R533" s="18"/>
      <c r="S533" s="18" t="s">
        <v>8</v>
      </c>
      <c r="T533" s="18"/>
      <c r="U533" s="18" t="s">
        <v>9</v>
      </c>
      <c r="V533" s="18" t="s">
        <v>352</v>
      </c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</row>
    <row r="534" spans="1:115" s="8" customFormat="1" ht="27.75" customHeight="1">
      <c r="A534" s="7" t="s">
        <v>3487</v>
      </c>
      <c r="B534" s="7" t="s">
        <v>1668</v>
      </c>
      <c r="C534" s="7" t="s">
        <v>3493</v>
      </c>
      <c r="D534" s="7" t="s">
        <v>3494</v>
      </c>
      <c r="E534" s="7" t="s">
        <v>3495</v>
      </c>
      <c r="F534" s="7"/>
      <c r="G534" s="7"/>
      <c r="H534" s="7"/>
      <c r="I534" s="7">
        <v>17</v>
      </c>
      <c r="J534" s="7">
        <v>18</v>
      </c>
      <c r="K534" s="7">
        <v>17</v>
      </c>
      <c r="L534" s="7">
        <v>8.5</v>
      </c>
      <c r="M534" s="7">
        <v>9</v>
      </c>
      <c r="N534" s="7">
        <v>8</v>
      </c>
      <c r="O534" s="7">
        <v>8.5</v>
      </c>
      <c r="P534" s="7"/>
      <c r="Q534" s="7">
        <f>SUM(I534:O534)</f>
        <v>86</v>
      </c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 t="s">
        <v>71</v>
      </c>
      <c r="BH534" s="7" t="s">
        <v>3218</v>
      </c>
      <c r="BI534" s="7" t="s">
        <v>73</v>
      </c>
      <c r="BJ534" s="7" t="s">
        <v>3496</v>
      </c>
      <c r="BK534" s="7" t="s">
        <v>3497</v>
      </c>
      <c r="BL534" s="7" t="s">
        <v>3498</v>
      </c>
      <c r="BM534" s="7" t="s">
        <v>201</v>
      </c>
      <c r="BN534" s="7" t="s">
        <v>291</v>
      </c>
      <c r="BO534" s="7" t="s">
        <v>78</v>
      </c>
      <c r="BP534" s="7" t="s">
        <v>3499</v>
      </c>
      <c r="BQ534" s="7"/>
      <c r="BR534" s="7" t="s">
        <v>745</v>
      </c>
      <c r="BS534" s="7" t="s">
        <v>745</v>
      </c>
      <c r="BT534" s="7" t="s">
        <v>3500</v>
      </c>
      <c r="BU534" s="7" t="s">
        <v>3501</v>
      </c>
      <c r="BV534" s="7" t="s">
        <v>3501</v>
      </c>
      <c r="BW534" s="7" t="s">
        <v>3502</v>
      </c>
      <c r="BX534" s="7" t="s">
        <v>83</v>
      </c>
      <c r="BY534" s="7" t="s">
        <v>3503</v>
      </c>
      <c r="BZ534" s="7" t="s">
        <v>3504</v>
      </c>
      <c r="CA534" s="7" t="s">
        <v>3505</v>
      </c>
      <c r="CB534" s="7" t="s">
        <v>83</v>
      </c>
      <c r="CC534" s="7"/>
      <c r="CD534" s="7"/>
      <c r="CE534" s="7"/>
      <c r="CF534" s="7"/>
      <c r="CG534" s="7" t="s">
        <v>3238</v>
      </c>
      <c r="CH534" s="7" t="s">
        <v>3239</v>
      </c>
      <c r="CI534" s="7" t="s">
        <v>3240</v>
      </c>
      <c r="CJ534" s="7" t="s">
        <v>3241</v>
      </c>
      <c r="CK534" s="7" t="s">
        <v>3242</v>
      </c>
      <c r="CL534" s="7" t="s">
        <v>3243</v>
      </c>
      <c r="CM534" s="7"/>
      <c r="CN534" s="7" t="s">
        <v>3244</v>
      </c>
      <c r="CO534" s="7"/>
      <c r="CP534" s="7" t="s">
        <v>3245</v>
      </c>
      <c r="CQ534" s="7" t="s">
        <v>566</v>
      </c>
      <c r="CR534" s="7"/>
      <c r="CS534" s="7" t="s">
        <v>71</v>
      </c>
      <c r="CT534" s="7" t="s">
        <v>71</v>
      </c>
      <c r="CU534" s="7"/>
      <c r="CV534" s="7"/>
      <c r="CW534" s="7"/>
      <c r="CX534" s="7"/>
      <c r="CY534" s="7"/>
      <c r="CZ534" s="7"/>
      <c r="DA534" s="7" t="s">
        <v>99</v>
      </c>
      <c r="DB534" s="7" t="s">
        <v>71</v>
      </c>
      <c r="DC534" s="7"/>
      <c r="DD534" s="7"/>
      <c r="DE534" s="7"/>
      <c r="DF534" s="7"/>
      <c r="DG534" s="7"/>
      <c r="DH534" s="7" t="s">
        <v>3506</v>
      </c>
      <c r="DI534" s="7"/>
      <c r="DJ534" s="7" t="s">
        <v>3507</v>
      </c>
      <c r="DK534" s="7"/>
    </row>
    <row r="535" spans="1:115" s="8" customFormat="1" ht="27.75" customHeight="1">
      <c r="A535" s="7" t="s">
        <v>3487</v>
      </c>
      <c r="B535" s="7" t="s">
        <v>1668</v>
      </c>
      <c r="C535" s="7" t="s">
        <v>3508</v>
      </c>
      <c r="D535" s="7" t="s">
        <v>3264</v>
      </c>
      <c r="E535" s="7" t="s">
        <v>3509</v>
      </c>
      <c r="F535" s="7"/>
      <c r="G535" s="7"/>
      <c r="H535" s="7"/>
      <c r="I535" s="7">
        <v>15</v>
      </c>
      <c r="J535" s="7">
        <v>14</v>
      </c>
      <c r="K535" s="7">
        <v>15</v>
      </c>
      <c r="L535" s="7">
        <v>8.5</v>
      </c>
      <c r="M535" s="7">
        <v>8</v>
      </c>
      <c r="N535" s="7">
        <v>8</v>
      </c>
      <c r="O535" s="7">
        <v>7.5</v>
      </c>
      <c r="P535" s="7"/>
      <c r="Q535" s="7">
        <f>SUM(I535:O535)</f>
        <v>76</v>
      </c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 t="s">
        <v>71</v>
      </c>
      <c r="BH535" s="7" t="s">
        <v>3218</v>
      </c>
      <c r="BI535" s="7" t="s">
        <v>73</v>
      </c>
      <c r="BJ535" s="7"/>
      <c r="BK535" s="7" t="s">
        <v>3510</v>
      </c>
      <c r="BL535" s="7" t="s">
        <v>3511</v>
      </c>
      <c r="BM535" s="7" t="s">
        <v>201</v>
      </c>
      <c r="BN535" s="7" t="s">
        <v>77</v>
      </c>
      <c r="BO535" s="7" t="s">
        <v>147</v>
      </c>
      <c r="BP535" s="7"/>
      <c r="BQ535" s="7"/>
      <c r="BR535" s="7"/>
      <c r="BS535" s="7"/>
      <c r="BT535" s="7"/>
      <c r="BU535" s="7" t="s">
        <v>3512</v>
      </c>
      <c r="BV535" s="7" t="s">
        <v>3512</v>
      </c>
      <c r="BW535" s="7" t="s">
        <v>3513</v>
      </c>
      <c r="BX535" s="7" t="s">
        <v>110</v>
      </c>
      <c r="BY535" s="7" t="s">
        <v>3251</v>
      </c>
      <c r="BZ535" s="7" t="s">
        <v>152</v>
      </c>
      <c r="CA535" s="7" t="s">
        <v>3252</v>
      </c>
      <c r="CB535" s="7" t="s">
        <v>83</v>
      </c>
      <c r="CC535" s="7"/>
      <c r="CD535" s="7"/>
      <c r="CE535" s="7"/>
      <c r="CF535" s="7"/>
      <c r="CG535" s="7" t="s">
        <v>3238</v>
      </c>
      <c r="CH535" s="7" t="s">
        <v>3239</v>
      </c>
      <c r="CI535" s="7" t="s">
        <v>3240</v>
      </c>
      <c r="CJ535" s="7" t="s">
        <v>3241</v>
      </c>
      <c r="CK535" s="7" t="s">
        <v>3242</v>
      </c>
      <c r="CL535" s="7" t="s">
        <v>3243</v>
      </c>
      <c r="CM535" s="7"/>
      <c r="CN535" s="7" t="s">
        <v>3244</v>
      </c>
      <c r="CO535" s="7"/>
      <c r="CP535" s="7" t="s">
        <v>3245</v>
      </c>
      <c r="CQ535" s="7" t="s">
        <v>2048</v>
      </c>
      <c r="CR535" s="7"/>
      <c r="CS535" s="7" t="s">
        <v>71</v>
      </c>
      <c r="CT535" s="7" t="s">
        <v>71</v>
      </c>
      <c r="CU535" s="7"/>
      <c r="CV535" s="7"/>
      <c r="CW535" s="7"/>
      <c r="CX535" s="7"/>
      <c r="CY535" s="7"/>
      <c r="CZ535" s="7" t="s">
        <v>73</v>
      </c>
      <c r="DA535" s="7" t="s">
        <v>99</v>
      </c>
      <c r="DB535" s="7" t="s">
        <v>71</v>
      </c>
      <c r="DC535" s="7"/>
      <c r="DD535" s="7"/>
      <c r="DE535" s="7"/>
      <c r="DF535" s="7"/>
      <c r="DG535" s="7"/>
      <c r="DH535" s="7"/>
      <c r="DI535" s="7"/>
      <c r="DJ535" s="7" t="s">
        <v>3238</v>
      </c>
      <c r="DK535" s="7" t="s">
        <v>3239</v>
      </c>
    </row>
    <row r="536" spans="1:115" s="12" customFormat="1" ht="18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</row>
    <row r="537" spans="1:115" s="17" customFormat="1" ht="31.5">
      <c r="A537" s="13"/>
      <c r="B537" s="13"/>
      <c r="C537" s="13"/>
      <c r="D537" s="13"/>
      <c r="E537" s="13"/>
      <c r="F537" s="27" t="s">
        <v>478</v>
      </c>
      <c r="G537" s="28"/>
      <c r="H537" s="51" t="s">
        <v>512</v>
      </c>
      <c r="I537" s="51" t="s">
        <v>513</v>
      </c>
      <c r="J537" s="51" t="s">
        <v>1043</v>
      </c>
      <c r="K537" s="51" t="s">
        <v>514</v>
      </c>
      <c r="L537" s="51" t="s">
        <v>429</v>
      </c>
      <c r="M537" s="51" t="s">
        <v>430</v>
      </c>
      <c r="N537" s="51" t="s">
        <v>431</v>
      </c>
      <c r="O537" s="51" t="s">
        <v>1044</v>
      </c>
      <c r="P537" s="51" t="s">
        <v>1045</v>
      </c>
      <c r="Q537" s="51" t="s">
        <v>1046</v>
      </c>
      <c r="R537" s="51" t="s">
        <v>518</v>
      </c>
      <c r="S537" s="27" t="s">
        <v>483</v>
      </c>
      <c r="T537" s="45"/>
      <c r="U537" s="45"/>
      <c r="V537" s="45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</row>
    <row r="538" spans="1:115" s="8" customFormat="1" ht="27.75" customHeight="1">
      <c r="A538" s="7" t="s">
        <v>3514</v>
      </c>
      <c r="B538" s="7" t="s">
        <v>1047</v>
      </c>
      <c r="C538" s="7" t="s">
        <v>3407</v>
      </c>
      <c r="D538" s="7" t="s">
        <v>3408</v>
      </c>
      <c r="E538" s="7" t="s">
        <v>3409</v>
      </c>
      <c r="F538" s="7">
        <v>75</v>
      </c>
      <c r="G538" s="7"/>
      <c r="H538" s="7">
        <v>7</v>
      </c>
      <c r="I538" s="7">
        <v>6.5</v>
      </c>
      <c r="J538" s="7">
        <v>65</v>
      </c>
      <c r="K538" s="7">
        <v>14</v>
      </c>
      <c r="L538" s="7">
        <v>15</v>
      </c>
      <c r="M538" s="7">
        <v>15</v>
      </c>
      <c r="N538" s="7">
        <v>7.5</v>
      </c>
      <c r="O538" s="7">
        <v>8.5</v>
      </c>
      <c r="P538" s="7">
        <v>7.5</v>
      </c>
      <c r="Q538" s="7">
        <v>7.5</v>
      </c>
      <c r="R538" s="7">
        <f>SUM(K538:Q538)</f>
        <v>75</v>
      </c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 t="s">
        <v>71</v>
      </c>
      <c r="BH538" s="7" t="s">
        <v>3218</v>
      </c>
      <c r="BI538" s="7" t="s">
        <v>73</v>
      </c>
      <c r="BJ538" s="7"/>
      <c r="BK538" s="7" t="s">
        <v>3081</v>
      </c>
      <c r="BL538" s="7" t="s">
        <v>75</v>
      </c>
      <c r="BM538" s="7" t="s">
        <v>201</v>
      </c>
      <c r="BN538" s="7" t="s">
        <v>159</v>
      </c>
      <c r="BO538" s="7" t="s">
        <v>78</v>
      </c>
      <c r="BP538" s="7" t="s">
        <v>173</v>
      </c>
      <c r="BQ538" s="7"/>
      <c r="BR538" s="7" t="s">
        <v>3410</v>
      </c>
      <c r="BS538" s="7"/>
      <c r="BT538" s="7" t="s">
        <v>920</v>
      </c>
      <c r="BU538" s="7"/>
      <c r="BV538" s="7"/>
      <c r="BW538" s="7" t="s">
        <v>3411</v>
      </c>
      <c r="BX538" s="7" t="s">
        <v>177</v>
      </c>
      <c r="BY538" s="7" t="s">
        <v>3412</v>
      </c>
      <c r="BZ538" s="7" t="s">
        <v>106</v>
      </c>
      <c r="CA538" s="7" t="s">
        <v>3413</v>
      </c>
      <c r="CB538" s="7" t="s">
        <v>110</v>
      </c>
      <c r="CC538" s="7"/>
      <c r="CD538" s="7"/>
      <c r="CE538" s="7" t="s">
        <v>3414</v>
      </c>
      <c r="CF538" s="7"/>
      <c r="CG538" s="7" t="s">
        <v>3415</v>
      </c>
      <c r="CH538" s="7" t="s">
        <v>3416</v>
      </c>
      <c r="CI538" s="7" t="s">
        <v>3417</v>
      </c>
      <c r="CJ538" s="7" t="s">
        <v>3418</v>
      </c>
      <c r="CK538" s="7" t="s">
        <v>3419</v>
      </c>
      <c r="CL538" s="7" t="s">
        <v>3420</v>
      </c>
      <c r="CM538" s="7"/>
      <c r="CN538" s="7" t="s">
        <v>3421</v>
      </c>
      <c r="CO538" s="7" t="s">
        <v>3422</v>
      </c>
      <c r="CP538" s="7" t="s">
        <v>3423</v>
      </c>
      <c r="CQ538" s="7" t="s">
        <v>2048</v>
      </c>
      <c r="CR538" s="7"/>
      <c r="CS538" s="7" t="s">
        <v>71</v>
      </c>
      <c r="CT538" s="7" t="s">
        <v>71</v>
      </c>
      <c r="CU538" s="7"/>
      <c r="CV538" s="7"/>
      <c r="CW538" s="7"/>
      <c r="CX538" s="7"/>
      <c r="CY538" s="7"/>
      <c r="CZ538" s="7" t="s">
        <v>3408</v>
      </c>
      <c r="DA538" s="7" t="s">
        <v>99</v>
      </c>
      <c r="DB538" s="7" t="s">
        <v>71</v>
      </c>
      <c r="DC538" s="7"/>
      <c r="DD538" s="7"/>
      <c r="DE538" s="7"/>
      <c r="DF538" s="7"/>
      <c r="DG538" s="7"/>
      <c r="DH538" s="7" t="s">
        <v>3414</v>
      </c>
      <c r="DI538" s="7"/>
      <c r="DJ538" s="7" t="s">
        <v>3415</v>
      </c>
      <c r="DK538" s="7" t="s">
        <v>3416</v>
      </c>
    </row>
    <row r="539" spans="1:115" s="8" customFormat="1" ht="27.75" customHeight="1">
      <c r="A539" s="7" t="s">
        <v>3514</v>
      </c>
      <c r="B539" s="7" t="s">
        <v>1047</v>
      </c>
      <c r="C539" s="7" t="s">
        <v>3475</v>
      </c>
      <c r="D539" s="7" t="s">
        <v>3476</v>
      </c>
      <c r="E539" s="7" t="s">
        <v>3477</v>
      </c>
      <c r="F539" s="7">
        <v>71.5</v>
      </c>
      <c r="G539" s="7"/>
      <c r="H539" s="7">
        <v>6.5</v>
      </c>
      <c r="I539" s="7">
        <v>6</v>
      </c>
      <c r="J539" s="7">
        <v>6.5</v>
      </c>
      <c r="K539" s="7">
        <v>15</v>
      </c>
      <c r="L539" s="7">
        <v>14</v>
      </c>
      <c r="M539" s="7">
        <v>13</v>
      </c>
      <c r="N539" s="7">
        <v>7.5</v>
      </c>
      <c r="O539" s="7">
        <v>7.5</v>
      </c>
      <c r="P539" s="7">
        <v>7.5</v>
      </c>
      <c r="Q539" s="7">
        <v>7</v>
      </c>
      <c r="R539" s="7">
        <f t="shared" ref="R539:R542" si="43">SUM(K539:Q539)</f>
        <v>71.5</v>
      </c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 t="s">
        <v>71</v>
      </c>
      <c r="BH539" s="7" t="s">
        <v>3218</v>
      </c>
      <c r="BI539" s="7" t="s">
        <v>73</v>
      </c>
      <c r="BJ539" s="7" t="s">
        <v>3478</v>
      </c>
      <c r="BK539" s="7" t="s">
        <v>3479</v>
      </c>
      <c r="BL539" s="7" t="s">
        <v>110</v>
      </c>
      <c r="BM539" s="7" t="s">
        <v>201</v>
      </c>
      <c r="BN539" s="7" t="s">
        <v>77</v>
      </c>
      <c r="BO539" s="7" t="s">
        <v>1308</v>
      </c>
      <c r="BP539" s="7"/>
      <c r="BQ539" s="7"/>
      <c r="BR539" s="7"/>
      <c r="BS539" s="7"/>
      <c r="BT539" s="7"/>
      <c r="BU539" s="7"/>
      <c r="BV539" s="7"/>
      <c r="BW539" s="7" t="s">
        <v>206</v>
      </c>
      <c r="BX539" s="7" t="s">
        <v>207</v>
      </c>
      <c r="BY539" s="7" t="s">
        <v>206</v>
      </c>
      <c r="BZ539" s="7" t="s">
        <v>207</v>
      </c>
      <c r="CA539" s="7" t="s">
        <v>206</v>
      </c>
      <c r="CB539" s="7" t="s">
        <v>207</v>
      </c>
      <c r="CC539" s="7"/>
      <c r="CD539" s="7"/>
      <c r="CE539" s="7" t="s">
        <v>1472</v>
      </c>
      <c r="CF539" s="7"/>
      <c r="CG539" s="7" t="s">
        <v>3480</v>
      </c>
      <c r="CH539" s="7"/>
      <c r="CI539" s="7" t="s">
        <v>3481</v>
      </c>
      <c r="CJ539" s="7" t="s">
        <v>3482</v>
      </c>
      <c r="CK539" s="7" t="s">
        <v>3483</v>
      </c>
      <c r="CL539" s="7" t="s">
        <v>3484</v>
      </c>
      <c r="CM539" s="7"/>
      <c r="CN539" s="7" t="s">
        <v>3485</v>
      </c>
      <c r="CO539" s="7"/>
      <c r="CP539" s="7" t="s">
        <v>3486</v>
      </c>
      <c r="CQ539" s="7" t="s">
        <v>831</v>
      </c>
      <c r="CR539" s="7"/>
      <c r="CS539" s="7" t="s">
        <v>71</v>
      </c>
      <c r="CT539" s="7" t="s">
        <v>71</v>
      </c>
      <c r="CU539" s="7"/>
      <c r="CV539" s="7"/>
      <c r="CW539" s="7"/>
      <c r="CX539" s="7"/>
      <c r="CY539" s="7"/>
      <c r="CZ539" s="7"/>
      <c r="DA539" s="7" t="s">
        <v>99</v>
      </c>
      <c r="DB539" s="7" t="s">
        <v>71</v>
      </c>
      <c r="DC539" s="7"/>
      <c r="DD539" s="7"/>
      <c r="DE539" s="7"/>
      <c r="DF539" s="7"/>
      <c r="DG539" s="7"/>
      <c r="DH539" s="7" t="s">
        <v>73</v>
      </c>
      <c r="DI539" s="7" t="s">
        <v>73</v>
      </c>
      <c r="DJ539" s="7" t="s">
        <v>832</v>
      </c>
      <c r="DK539" s="7"/>
    </row>
    <row r="540" spans="1:115" s="8" customFormat="1" ht="27.75" customHeight="1">
      <c r="A540" s="7" t="s">
        <v>3514</v>
      </c>
      <c r="B540" s="7" t="s">
        <v>1047</v>
      </c>
      <c r="C540" s="7" t="s">
        <v>3493</v>
      </c>
      <c r="D540" s="7" t="s">
        <v>3494</v>
      </c>
      <c r="E540" s="7" t="s">
        <v>3495</v>
      </c>
      <c r="F540" s="7">
        <v>86</v>
      </c>
      <c r="G540" s="7"/>
      <c r="H540" s="7">
        <v>6.5</v>
      </c>
      <c r="I540" s="7">
        <v>7.5</v>
      </c>
      <c r="J540" s="7">
        <v>8</v>
      </c>
      <c r="K540" s="7">
        <v>17</v>
      </c>
      <c r="L540" s="7">
        <v>18</v>
      </c>
      <c r="M540" s="7">
        <v>17</v>
      </c>
      <c r="N540" s="7">
        <v>8.5</v>
      </c>
      <c r="O540" s="7">
        <v>9</v>
      </c>
      <c r="P540" s="7">
        <v>8</v>
      </c>
      <c r="Q540" s="7">
        <v>8.5</v>
      </c>
      <c r="R540" s="7">
        <f t="shared" si="43"/>
        <v>86</v>
      </c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 t="s">
        <v>71</v>
      </c>
      <c r="BH540" s="7" t="s">
        <v>3218</v>
      </c>
      <c r="BI540" s="7" t="s">
        <v>73</v>
      </c>
      <c r="BJ540" s="7" t="s">
        <v>3496</v>
      </c>
      <c r="BK540" s="7" t="s">
        <v>3497</v>
      </c>
      <c r="BL540" s="7" t="s">
        <v>3498</v>
      </c>
      <c r="BM540" s="7" t="s">
        <v>201</v>
      </c>
      <c r="BN540" s="7" t="s">
        <v>291</v>
      </c>
      <c r="BO540" s="7" t="s">
        <v>78</v>
      </c>
      <c r="BP540" s="7" t="s">
        <v>3499</v>
      </c>
      <c r="BQ540" s="7"/>
      <c r="BR540" s="7" t="s">
        <v>745</v>
      </c>
      <c r="BS540" s="7" t="s">
        <v>745</v>
      </c>
      <c r="BT540" s="7" t="s">
        <v>3500</v>
      </c>
      <c r="BU540" s="7" t="s">
        <v>3501</v>
      </c>
      <c r="BV540" s="7" t="s">
        <v>3501</v>
      </c>
      <c r="BW540" s="7" t="s">
        <v>3502</v>
      </c>
      <c r="BX540" s="7" t="s">
        <v>83</v>
      </c>
      <c r="BY540" s="7" t="s">
        <v>3503</v>
      </c>
      <c r="BZ540" s="7" t="s">
        <v>3504</v>
      </c>
      <c r="CA540" s="7" t="s">
        <v>3505</v>
      </c>
      <c r="CB540" s="7" t="s">
        <v>83</v>
      </c>
      <c r="CC540" s="7"/>
      <c r="CD540" s="7"/>
      <c r="CE540" s="7"/>
      <c r="CF540" s="7"/>
      <c r="CG540" s="7" t="s">
        <v>3238</v>
      </c>
      <c r="CH540" s="7" t="s">
        <v>3239</v>
      </c>
      <c r="CI540" s="7" t="s">
        <v>3240</v>
      </c>
      <c r="CJ540" s="7" t="s">
        <v>3241</v>
      </c>
      <c r="CK540" s="7" t="s">
        <v>3242</v>
      </c>
      <c r="CL540" s="7" t="s">
        <v>3243</v>
      </c>
      <c r="CM540" s="7"/>
      <c r="CN540" s="7" t="s">
        <v>3244</v>
      </c>
      <c r="CO540" s="7"/>
      <c r="CP540" s="7" t="s">
        <v>3245</v>
      </c>
      <c r="CQ540" s="7" t="s">
        <v>566</v>
      </c>
      <c r="CR540" s="7"/>
      <c r="CS540" s="7" t="s">
        <v>71</v>
      </c>
      <c r="CT540" s="7" t="s">
        <v>71</v>
      </c>
      <c r="CU540" s="7"/>
      <c r="CV540" s="7"/>
      <c r="CW540" s="7"/>
      <c r="CX540" s="7"/>
      <c r="CY540" s="7"/>
      <c r="CZ540" s="7"/>
      <c r="DA540" s="7" t="s">
        <v>99</v>
      </c>
      <c r="DB540" s="7" t="s">
        <v>71</v>
      </c>
      <c r="DC540" s="7"/>
      <c r="DD540" s="7"/>
      <c r="DE540" s="7"/>
      <c r="DF540" s="7"/>
      <c r="DG540" s="7"/>
      <c r="DH540" s="7" t="s">
        <v>3506</v>
      </c>
      <c r="DI540" s="7"/>
      <c r="DJ540" s="7" t="s">
        <v>3507</v>
      </c>
      <c r="DK540" s="7"/>
    </row>
    <row r="541" spans="1:115" s="8" customFormat="1" ht="0" hidden="1" customHeight="1"/>
    <row r="542" spans="1:115" s="8" customFormat="1">
      <c r="C542" s="8">
        <v>231</v>
      </c>
      <c r="D542" s="8" t="s">
        <v>3515</v>
      </c>
      <c r="F542" s="8">
        <v>76</v>
      </c>
      <c r="H542" s="8">
        <v>7.5</v>
      </c>
      <c r="I542" s="8">
        <v>7</v>
      </c>
      <c r="J542" s="8">
        <v>7.5</v>
      </c>
      <c r="K542" s="8">
        <v>15</v>
      </c>
      <c r="L542" s="8">
        <v>14</v>
      </c>
      <c r="M542" s="8">
        <v>15</v>
      </c>
      <c r="N542" s="8">
        <v>8.5</v>
      </c>
      <c r="O542" s="8">
        <v>8</v>
      </c>
      <c r="P542" s="8">
        <v>8</v>
      </c>
      <c r="Q542" s="8">
        <v>7.5</v>
      </c>
      <c r="R542" s="7">
        <f t="shared" si="43"/>
        <v>76</v>
      </c>
    </row>
    <row r="543" spans="1:115" s="6" customFormat="1" ht="25.5" customHeight="1">
      <c r="A543" s="23" t="s">
        <v>0</v>
      </c>
      <c r="B543" s="23" t="s">
        <v>1</v>
      </c>
      <c r="C543" s="23" t="s">
        <v>2</v>
      </c>
      <c r="D543" s="23" t="s">
        <v>3</v>
      </c>
      <c r="E543" s="23" t="s">
        <v>4</v>
      </c>
      <c r="F543" s="24"/>
      <c r="G543" s="25" t="s">
        <v>5</v>
      </c>
      <c r="H543" s="25" t="s">
        <v>6</v>
      </c>
      <c r="I543" s="26" t="s">
        <v>7</v>
      </c>
      <c r="J543" s="24"/>
      <c r="K543" s="24"/>
      <c r="L543" s="24"/>
      <c r="M543" s="24"/>
      <c r="N543" s="24"/>
      <c r="O543" s="24"/>
      <c r="P543" s="27" t="s">
        <v>8</v>
      </c>
      <c r="Q543" s="28"/>
      <c r="R543" s="27" t="s">
        <v>9</v>
      </c>
      <c r="S543" s="24"/>
      <c r="T543" s="24"/>
      <c r="U543" s="24"/>
      <c r="V543" s="24"/>
      <c r="W543" s="24"/>
      <c r="X543" s="23"/>
      <c r="Y543" s="23"/>
      <c r="Z543" s="23"/>
      <c r="AA543" s="23"/>
      <c r="AB543" s="23"/>
      <c r="AC543" s="23" t="s">
        <v>355</v>
      </c>
      <c r="AD543" s="23" t="s">
        <v>356</v>
      </c>
      <c r="AE543" s="23" t="s">
        <v>357</v>
      </c>
      <c r="AF543" s="23" t="s">
        <v>358</v>
      </c>
      <c r="AG543" s="23" t="s">
        <v>12</v>
      </c>
      <c r="AH543" s="23" t="s">
        <v>13</v>
      </c>
      <c r="AI543" s="23" t="s">
        <v>14</v>
      </c>
      <c r="AJ543" s="23" t="s">
        <v>15</v>
      </c>
      <c r="AK543" s="23" t="s">
        <v>16</v>
      </c>
      <c r="AL543" s="23" t="s">
        <v>17</v>
      </c>
      <c r="AM543" s="23" t="s">
        <v>18</v>
      </c>
      <c r="AN543" s="23" t="s">
        <v>19</v>
      </c>
      <c r="AO543" s="23" t="s">
        <v>20</v>
      </c>
      <c r="AP543" s="23" t="s">
        <v>21</v>
      </c>
      <c r="AQ543" s="23" t="s">
        <v>22</v>
      </c>
      <c r="AR543" s="23" t="s">
        <v>23</v>
      </c>
      <c r="AS543" s="23" t="s">
        <v>24</v>
      </c>
      <c r="AT543" s="23" t="s">
        <v>25</v>
      </c>
      <c r="AU543" s="23" t="s">
        <v>26</v>
      </c>
      <c r="AV543" s="23" t="s">
        <v>27</v>
      </c>
      <c r="AW543" s="23" t="s">
        <v>28</v>
      </c>
      <c r="AX543" s="23" t="s">
        <v>29</v>
      </c>
      <c r="AY543" s="23" t="s">
        <v>30</v>
      </c>
      <c r="AZ543" s="23" t="s">
        <v>31</v>
      </c>
      <c r="BA543" s="23" t="s">
        <v>32</v>
      </c>
      <c r="BB543" s="23" t="s">
        <v>33</v>
      </c>
      <c r="BC543" s="23" t="s">
        <v>34</v>
      </c>
      <c r="BD543" s="23" t="s">
        <v>35</v>
      </c>
      <c r="BE543" s="23" t="s">
        <v>36</v>
      </c>
      <c r="BF543" s="23" t="s">
        <v>37</v>
      </c>
      <c r="BG543" s="23" t="s">
        <v>38</v>
      </c>
      <c r="BH543" s="23" t="s">
        <v>39</v>
      </c>
      <c r="BI543" s="23" t="s">
        <v>40</v>
      </c>
      <c r="BJ543" s="23" t="s">
        <v>41</v>
      </c>
      <c r="BK543" s="23" t="s">
        <v>42</v>
      </c>
      <c r="BL543" s="23" t="s">
        <v>43</v>
      </c>
      <c r="BM543" s="23" t="s">
        <v>44</v>
      </c>
      <c r="BN543" s="23" t="s">
        <v>45</v>
      </c>
      <c r="BO543" s="23" t="s">
        <v>46</v>
      </c>
      <c r="BP543" s="23" t="s">
        <v>47</v>
      </c>
      <c r="BQ543" s="23" t="s">
        <v>48</v>
      </c>
      <c r="BR543" s="23" t="s">
        <v>49</v>
      </c>
      <c r="BS543" s="23" t="s">
        <v>50</v>
      </c>
      <c r="BT543" s="23" t="s">
        <v>51</v>
      </c>
      <c r="BU543" s="23" t="s">
        <v>52</v>
      </c>
      <c r="BV543" s="23" t="s">
        <v>53</v>
      </c>
      <c r="BW543" s="23" t="s">
        <v>54</v>
      </c>
      <c r="BX543" s="23" t="s">
        <v>55</v>
      </c>
      <c r="BY543" s="23" t="s">
        <v>56</v>
      </c>
      <c r="BZ543" s="23" t="s">
        <v>57</v>
      </c>
      <c r="CA543" s="23" t="s">
        <v>58</v>
      </c>
      <c r="CB543" s="23" t="s">
        <v>59</v>
      </c>
      <c r="CC543" s="23" t="s">
        <v>60</v>
      </c>
      <c r="CD543" s="23" t="s">
        <v>61</v>
      </c>
      <c r="CE543" s="23" t="s">
        <v>62</v>
      </c>
      <c r="CF543" s="23" t="s">
        <v>63</v>
      </c>
      <c r="CG543" s="23" t="s">
        <v>64</v>
      </c>
    </row>
    <row r="544" spans="1:115" s="12" customForma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</row>
    <row r="545" spans="1:97" s="8" customFormat="1" ht="35.25" customHeight="1">
      <c r="A545" s="7" t="s">
        <v>3516</v>
      </c>
      <c r="B545" s="7" t="s">
        <v>1252</v>
      </c>
      <c r="C545" s="7" t="s">
        <v>3517</v>
      </c>
      <c r="D545" s="7" t="s">
        <v>3518</v>
      </c>
      <c r="E545" s="7" t="s">
        <v>3519</v>
      </c>
      <c r="F545" s="7"/>
      <c r="G545" s="7" t="s">
        <v>70</v>
      </c>
      <c r="H545" s="7">
        <v>75</v>
      </c>
      <c r="I545" s="7">
        <v>76</v>
      </c>
      <c r="J545" s="7"/>
      <c r="K545" s="7"/>
      <c r="L545" s="7"/>
      <c r="M545" s="7"/>
      <c r="N545" s="7"/>
      <c r="O545" s="7"/>
      <c r="P545" s="7">
        <f>+H545+I545</f>
        <v>151</v>
      </c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 t="s">
        <v>3520</v>
      </c>
      <c r="AL545" s="7"/>
      <c r="AM545" s="7"/>
      <c r="AN545" s="7"/>
      <c r="AO545" s="7" t="s">
        <v>71</v>
      </c>
      <c r="AP545" s="7" t="s">
        <v>3521</v>
      </c>
      <c r="AQ545" s="7" t="s">
        <v>73</v>
      </c>
      <c r="AR545" s="7"/>
      <c r="AS545" s="7" t="s">
        <v>3522</v>
      </c>
      <c r="AT545" s="7" t="s">
        <v>106</v>
      </c>
      <c r="AU545" s="7" t="s">
        <v>223</v>
      </c>
      <c r="AV545" s="7" t="s">
        <v>159</v>
      </c>
      <c r="AW545" s="7" t="s">
        <v>3523</v>
      </c>
      <c r="AX545" s="7" t="s">
        <v>236</v>
      </c>
      <c r="AY545" s="7"/>
      <c r="AZ545" s="7" t="s">
        <v>81</v>
      </c>
      <c r="BA545" s="7"/>
      <c r="BB545" s="7" t="s">
        <v>1200</v>
      </c>
      <c r="BC545" s="7"/>
      <c r="BD545" s="7"/>
      <c r="BE545" s="7" t="s">
        <v>1393</v>
      </c>
      <c r="BF545" s="7" t="s">
        <v>1394</v>
      </c>
      <c r="BG545" s="7" t="s">
        <v>3524</v>
      </c>
      <c r="BH545" s="7" t="s">
        <v>152</v>
      </c>
      <c r="BI545" s="7" t="s">
        <v>3525</v>
      </c>
      <c r="BJ545" s="7" t="s">
        <v>110</v>
      </c>
      <c r="BK545" s="7"/>
      <c r="BL545" s="7"/>
      <c r="BM545" s="7" t="s">
        <v>3526</v>
      </c>
      <c r="BN545" s="7"/>
      <c r="BO545" s="7" t="s">
        <v>3527</v>
      </c>
      <c r="BP545" s="7" t="s">
        <v>3528</v>
      </c>
      <c r="BQ545" s="7" t="s">
        <v>3529</v>
      </c>
      <c r="BR545" s="7" t="s">
        <v>3530</v>
      </c>
      <c r="BS545" s="7" t="s">
        <v>3531</v>
      </c>
      <c r="BT545" s="7" t="s">
        <v>3532</v>
      </c>
      <c r="BU545" s="7"/>
      <c r="BV545" s="7" t="s">
        <v>3533</v>
      </c>
      <c r="BW545" s="7" t="s">
        <v>3534</v>
      </c>
      <c r="BX545" s="7" t="s">
        <v>3535</v>
      </c>
      <c r="BY545" s="7" t="s">
        <v>1734</v>
      </c>
      <c r="BZ545" s="7"/>
      <c r="CA545" s="7" t="s">
        <v>71</v>
      </c>
      <c r="CB545" s="7" t="s">
        <v>71</v>
      </c>
      <c r="CC545" s="7"/>
      <c r="CD545" s="7"/>
      <c r="CE545" s="7"/>
      <c r="CF545" s="7"/>
      <c r="CG545" s="7"/>
      <c r="CH545" s="7"/>
      <c r="CI545" s="7" t="s">
        <v>99</v>
      </c>
      <c r="CJ545" s="7" t="s">
        <v>71</v>
      </c>
      <c r="CK545" s="7"/>
      <c r="CL545" s="7"/>
      <c r="CM545" s="7"/>
      <c r="CN545" s="7"/>
      <c r="CO545" s="7"/>
      <c r="CP545" s="7" t="s">
        <v>3526</v>
      </c>
      <c r="CQ545" s="7"/>
      <c r="CR545" s="7" t="s">
        <v>3527</v>
      </c>
      <c r="CS545" s="7" t="s">
        <v>3528</v>
      </c>
    </row>
    <row r="546" spans="1:97" s="8" customFormat="1" ht="35.25" customHeight="1">
      <c r="A546" s="7" t="s">
        <v>3516</v>
      </c>
      <c r="B546" s="7" t="s">
        <v>1252</v>
      </c>
      <c r="C546" s="7" t="s">
        <v>3536</v>
      </c>
      <c r="D546" s="7" t="s">
        <v>3537</v>
      </c>
      <c r="E546" s="7" t="s">
        <v>3538</v>
      </c>
      <c r="F546" s="7"/>
      <c r="G546" s="7" t="s">
        <v>70</v>
      </c>
      <c r="H546" s="7">
        <v>73</v>
      </c>
      <c r="I546" s="7">
        <v>75</v>
      </c>
      <c r="J546" s="7"/>
      <c r="K546" s="7"/>
      <c r="L546" s="7"/>
      <c r="M546" s="7"/>
      <c r="N546" s="7"/>
      <c r="O546" s="7"/>
      <c r="P546" s="7">
        <f t="shared" ref="P546:P547" si="44">+H546+I546</f>
        <v>148</v>
      </c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 t="s">
        <v>3520</v>
      </c>
      <c r="AL546" s="7"/>
      <c r="AM546" s="7"/>
      <c r="AN546" s="7"/>
      <c r="AO546" s="7" t="s">
        <v>71</v>
      </c>
      <c r="AP546" s="7" t="s">
        <v>3521</v>
      </c>
      <c r="AQ546" s="7" t="s">
        <v>73</v>
      </c>
      <c r="AR546" s="7" t="s">
        <v>3539</v>
      </c>
      <c r="AS546" s="7" t="s">
        <v>2442</v>
      </c>
      <c r="AT546" s="7" t="s">
        <v>106</v>
      </c>
      <c r="AU546" s="7" t="s">
        <v>223</v>
      </c>
      <c r="AV546" s="7" t="s">
        <v>159</v>
      </c>
      <c r="AW546" s="7" t="s">
        <v>78</v>
      </c>
      <c r="AX546" s="7" t="s">
        <v>3540</v>
      </c>
      <c r="AY546" s="7" t="s">
        <v>318</v>
      </c>
      <c r="AZ546" s="7" t="s">
        <v>226</v>
      </c>
      <c r="BA546" s="7" t="s">
        <v>318</v>
      </c>
      <c r="BB546" s="7" t="s">
        <v>680</v>
      </c>
      <c r="BC546" s="7"/>
      <c r="BD546" s="7"/>
      <c r="BE546" s="7" t="s">
        <v>3541</v>
      </c>
      <c r="BF546" s="7" t="s">
        <v>110</v>
      </c>
      <c r="BG546" s="7" t="s">
        <v>3542</v>
      </c>
      <c r="BH546" s="7" t="s">
        <v>106</v>
      </c>
      <c r="BI546" s="7" t="s">
        <v>3543</v>
      </c>
      <c r="BJ546" s="7" t="s">
        <v>110</v>
      </c>
      <c r="BK546" s="7"/>
      <c r="BL546" s="7"/>
      <c r="BM546" s="7" t="s">
        <v>3544</v>
      </c>
      <c r="BN546" s="7"/>
      <c r="BO546" s="7" t="s">
        <v>1471</v>
      </c>
      <c r="BP546" s="7" t="s">
        <v>3545</v>
      </c>
      <c r="BQ546" s="7" t="s">
        <v>3546</v>
      </c>
      <c r="BR546" s="7" t="s">
        <v>3547</v>
      </c>
      <c r="BS546" s="7" t="s">
        <v>3548</v>
      </c>
      <c r="BT546" s="7" t="s">
        <v>3549</v>
      </c>
      <c r="BU546" s="7"/>
      <c r="BV546" s="7" t="s">
        <v>3550</v>
      </c>
      <c r="BW546" s="7"/>
      <c r="BX546" s="7" t="s">
        <v>3551</v>
      </c>
      <c r="BY546" s="7" t="s">
        <v>566</v>
      </c>
      <c r="BZ546" s="7"/>
      <c r="CA546" s="7" t="s">
        <v>71</v>
      </c>
      <c r="CB546" s="7" t="s">
        <v>71</v>
      </c>
      <c r="CC546" s="7"/>
      <c r="CD546" s="7"/>
      <c r="CE546" s="7"/>
      <c r="CF546" s="7"/>
      <c r="CG546" s="7"/>
      <c r="CH546" s="7" t="s">
        <v>3536</v>
      </c>
      <c r="CI546" s="7" t="s">
        <v>99</v>
      </c>
      <c r="CJ546" s="7" t="s">
        <v>71</v>
      </c>
      <c r="CK546" s="7"/>
      <c r="CL546" s="7"/>
      <c r="CM546" s="7"/>
      <c r="CN546" s="7"/>
      <c r="CO546" s="7"/>
      <c r="CP546" s="7" t="s">
        <v>3544</v>
      </c>
      <c r="CQ546" s="7"/>
      <c r="CR546" s="7" t="s">
        <v>1471</v>
      </c>
      <c r="CS546" s="7" t="s">
        <v>3545</v>
      </c>
    </row>
    <row r="547" spans="1:97" s="8" customFormat="1" ht="35.25" customHeight="1">
      <c r="A547" s="7" t="s">
        <v>3516</v>
      </c>
      <c r="B547" s="7" t="s">
        <v>1252</v>
      </c>
      <c r="C547" s="7" t="s">
        <v>3552</v>
      </c>
      <c r="D547" s="7" t="s">
        <v>3553</v>
      </c>
      <c r="E547" s="7" t="s">
        <v>3554</v>
      </c>
      <c r="F547" s="7"/>
      <c r="G547" s="7" t="s">
        <v>195</v>
      </c>
      <c r="H547" s="7">
        <v>68</v>
      </c>
      <c r="I547" s="7">
        <v>68</v>
      </c>
      <c r="J547" s="7"/>
      <c r="K547" s="7"/>
      <c r="L547" s="7"/>
      <c r="M547" s="7"/>
      <c r="N547" s="7"/>
      <c r="O547" s="7"/>
      <c r="P547" s="7">
        <f t="shared" si="44"/>
        <v>136</v>
      </c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 t="s">
        <v>3520</v>
      </c>
      <c r="AL547" s="7"/>
      <c r="AM547" s="7"/>
      <c r="AN547" s="7"/>
      <c r="AO547" s="7" t="s">
        <v>71</v>
      </c>
      <c r="AP547" s="7" t="s">
        <v>3521</v>
      </c>
      <c r="AQ547" s="7" t="s">
        <v>73</v>
      </c>
      <c r="AR547" s="7"/>
      <c r="AS547" s="7" t="s">
        <v>3555</v>
      </c>
      <c r="AT547" s="7" t="s">
        <v>106</v>
      </c>
      <c r="AU547" s="7" t="s">
        <v>223</v>
      </c>
      <c r="AV547" s="7" t="s">
        <v>159</v>
      </c>
      <c r="AW547" s="7" t="s">
        <v>2650</v>
      </c>
      <c r="AX547" s="7" t="s">
        <v>2408</v>
      </c>
      <c r="AY547" s="7"/>
      <c r="AZ547" s="7" t="s">
        <v>226</v>
      </c>
      <c r="BA547" s="7"/>
      <c r="BB547" s="7" t="s">
        <v>226</v>
      </c>
      <c r="BC547" s="7"/>
      <c r="BD547" s="7"/>
      <c r="BE547" s="7" t="s">
        <v>3556</v>
      </c>
      <c r="BF547" s="7" t="s">
        <v>110</v>
      </c>
      <c r="BG547" s="7" t="s">
        <v>3557</v>
      </c>
      <c r="BH547" s="7" t="s">
        <v>3558</v>
      </c>
      <c r="BI547" s="7" t="s">
        <v>3559</v>
      </c>
      <c r="BJ547" s="7" t="s">
        <v>320</v>
      </c>
      <c r="BK547" s="7"/>
      <c r="BL547" s="7"/>
      <c r="BM547" s="7" t="s">
        <v>3526</v>
      </c>
      <c r="BN547" s="7"/>
      <c r="BO547" s="7" t="s">
        <v>3527</v>
      </c>
      <c r="BP547" s="7" t="s">
        <v>3528</v>
      </c>
      <c r="BQ547" s="7" t="s">
        <v>3529</v>
      </c>
      <c r="BR547" s="7" t="s">
        <v>3530</v>
      </c>
      <c r="BS547" s="7" t="s">
        <v>3531</v>
      </c>
      <c r="BT547" s="7" t="s">
        <v>3532</v>
      </c>
      <c r="BU547" s="7"/>
      <c r="BV547" s="7" t="s">
        <v>3533</v>
      </c>
      <c r="BW547" s="7" t="s">
        <v>3534</v>
      </c>
      <c r="BX547" s="7" t="s">
        <v>3535</v>
      </c>
      <c r="BY547" s="7" t="s">
        <v>1734</v>
      </c>
      <c r="BZ547" s="7"/>
      <c r="CA547" s="7" t="s">
        <v>71</v>
      </c>
      <c r="CB547" s="7" t="s">
        <v>71</v>
      </c>
      <c r="CC547" s="7"/>
      <c r="CD547" s="7"/>
      <c r="CE547" s="7"/>
      <c r="CF547" s="7"/>
      <c r="CG547" s="7"/>
      <c r="CH547" s="7" t="s">
        <v>3552</v>
      </c>
      <c r="CI547" s="7" t="s">
        <v>99</v>
      </c>
      <c r="CJ547" s="7" t="s">
        <v>71</v>
      </c>
      <c r="CK547" s="7"/>
      <c r="CL547" s="7"/>
      <c r="CM547" s="7"/>
      <c r="CN547" s="7"/>
      <c r="CO547" s="7"/>
      <c r="CP547" s="7" t="s">
        <v>3526</v>
      </c>
      <c r="CQ547" s="7"/>
      <c r="CR547" s="7" t="s">
        <v>3527</v>
      </c>
      <c r="CS547" s="7" t="s">
        <v>3528</v>
      </c>
    </row>
    <row r="548" spans="1:97" s="12" customForma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</row>
    <row r="549" spans="1:97" s="8" customFormat="1" ht="35.25" customHeight="1">
      <c r="A549" s="7" t="s">
        <v>3516</v>
      </c>
      <c r="B549" s="7" t="s">
        <v>525</v>
      </c>
      <c r="C549" s="7" t="s">
        <v>3560</v>
      </c>
      <c r="D549" s="7" t="s">
        <v>3561</v>
      </c>
      <c r="E549" s="7" t="s">
        <v>3562</v>
      </c>
      <c r="F549" s="7"/>
      <c r="G549" s="7" t="s">
        <v>195</v>
      </c>
      <c r="H549" s="7">
        <v>65</v>
      </c>
      <c r="I549" s="7">
        <v>65</v>
      </c>
      <c r="J549" s="7"/>
      <c r="K549" s="7"/>
      <c r="L549" s="7"/>
      <c r="M549" s="7"/>
      <c r="N549" s="7"/>
      <c r="O549" s="7"/>
      <c r="P549" s="7">
        <f t="shared" ref="P549:P554" si="45">+H549+I549</f>
        <v>130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 t="s">
        <v>3520</v>
      </c>
      <c r="AL549" s="7"/>
      <c r="AM549" s="7"/>
      <c r="AN549" s="7"/>
      <c r="AO549" s="7" t="s">
        <v>71</v>
      </c>
      <c r="AP549" s="7" t="s">
        <v>3521</v>
      </c>
      <c r="AQ549" s="7" t="s">
        <v>73</v>
      </c>
      <c r="AR549" s="7"/>
      <c r="AS549" s="7" t="s">
        <v>3563</v>
      </c>
      <c r="AT549" s="7" t="s">
        <v>75</v>
      </c>
      <c r="AU549" s="7" t="s">
        <v>201</v>
      </c>
      <c r="AV549" s="7" t="s">
        <v>77</v>
      </c>
      <c r="AW549" s="7" t="s">
        <v>147</v>
      </c>
      <c r="AX549" s="7" t="s">
        <v>3564</v>
      </c>
      <c r="AY549" s="7" t="s">
        <v>3285</v>
      </c>
      <c r="AZ549" s="7" t="s">
        <v>293</v>
      </c>
      <c r="BA549" s="7" t="s">
        <v>149</v>
      </c>
      <c r="BB549" s="7" t="s">
        <v>3565</v>
      </c>
      <c r="BC549" s="7"/>
      <c r="BD549" s="7"/>
      <c r="BE549" s="7" t="s">
        <v>3566</v>
      </c>
      <c r="BF549" s="7" t="s">
        <v>239</v>
      </c>
      <c r="BG549" s="7" t="s">
        <v>3567</v>
      </c>
      <c r="BH549" s="7" t="s">
        <v>152</v>
      </c>
      <c r="BI549" s="7" t="s">
        <v>3568</v>
      </c>
      <c r="BJ549" s="7" t="s">
        <v>110</v>
      </c>
      <c r="BK549" s="7"/>
      <c r="BL549" s="7"/>
      <c r="BM549" s="7" t="s">
        <v>2908</v>
      </c>
      <c r="BN549" s="7"/>
      <c r="BO549" s="7" t="s">
        <v>3569</v>
      </c>
      <c r="BP549" s="7"/>
      <c r="BQ549" s="7" t="s">
        <v>3570</v>
      </c>
      <c r="BR549" s="7" t="s">
        <v>3571</v>
      </c>
      <c r="BS549" s="7" t="s">
        <v>3572</v>
      </c>
      <c r="BT549" s="7" t="s">
        <v>3573</v>
      </c>
      <c r="BU549" s="7"/>
      <c r="BV549" s="7" t="s">
        <v>3574</v>
      </c>
      <c r="BW549" s="7"/>
      <c r="BX549" s="7" t="s">
        <v>3575</v>
      </c>
      <c r="BY549" s="7" t="s">
        <v>1721</v>
      </c>
      <c r="BZ549" s="7"/>
      <c r="CA549" s="7" t="s">
        <v>71</v>
      </c>
      <c r="CB549" s="7" t="s">
        <v>71</v>
      </c>
      <c r="CC549" s="7"/>
      <c r="CD549" s="7"/>
      <c r="CE549" s="7"/>
      <c r="CF549" s="7"/>
      <c r="CG549" s="7"/>
      <c r="CH549" s="7" t="s">
        <v>3560</v>
      </c>
      <c r="CI549" s="7" t="s">
        <v>99</v>
      </c>
      <c r="CJ549" s="7" t="s">
        <v>71</v>
      </c>
      <c r="CK549" s="7"/>
      <c r="CL549" s="7"/>
      <c r="CM549" s="7"/>
      <c r="CN549" s="7"/>
      <c r="CO549" s="7"/>
      <c r="CP549" s="7" t="s">
        <v>2908</v>
      </c>
      <c r="CQ549" s="7"/>
      <c r="CR549" s="7" t="s">
        <v>3569</v>
      </c>
      <c r="CS549" s="7"/>
    </row>
    <row r="550" spans="1:97" s="8" customFormat="1" ht="35.25" customHeight="1">
      <c r="A550" s="7" t="s">
        <v>3516</v>
      </c>
      <c r="B550" s="7" t="s">
        <v>525</v>
      </c>
      <c r="C550" s="7" t="s">
        <v>3576</v>
      </c>
      <c r="D550" s="7" t="s">
        <v>3577</v>
      </c>
      <c r="E550" s="7" t="s">
        <v>3578</v>
      </c>
      <c r="F550" s="7"/>
      <c r="G550" s="7" t="s">
        <v>70</v>
      </c>
      <c r="H550" s="7">
        <v>72</v>
      </c>
      <c r="I550" s="7">
        <v>76</v>
      </c>
      <c r="J550" s="7"/>
      <c r="K550" s="7"/>
      <c r="L550" s="7"/>
      <c r="M550" s="7"/>
      <c r="N550" s="7"/>
      <c r="O550" s="7"/>
      <c r="P550" s="7">
        <f t="shared" si="45"/>
        <v>148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 t="s">
        <v>3520</v>
      </c>
      <c r="AL550" s="7"/>
      <c r="AM550" s="7"/>
      <c r="AN550" s="7"/>
      <c r="AO550" s="7" t="s">
        <v>71</v>
      </c>
      <c r="AP550" s="7" t="s">
        <v>3521</v>
      </c>
      <c r="AQ550" s="7" t="s">
        <v>73</v>
      </c>
      <c r="AR550" s="7"/>
      <c r="AS550" s="7" t="s">
        <v>3579</v>
      </c>
      <c r="AT550" s="7" t="s">
        <v>106</v>
      </c>
      <c r="AU550" s="7" t="s">
        <v>201</v>
      </c>
      <c r="AV550" s="7" t="s">
        <v>77</v>
      </c>
      <c r="AW550" s="7" t="s">
        <v>1308</v>
      </c>
      <c r="AX550" s="7" t="s">
        <v>1327</v>
      </c>
      <c r="AY550" s="7"/>
      <c r="AZ550" s="7" t="s">
        <v>663</v>
      </c>
      <c r="BA550" s="7"/>
      <c r="BB550" s="7"/>
      <c r="BC550" s="7"/>
      <c r="BD550" s="7"/>
      <c r="BE550" s="7" t="s">
        <v>3580</v>
      </c>
      <c r="BF550" s="7" t="s">
        <v>110</v>
      </c>
      <c r="BG550" s="7" t="s">
        <v>3581</v>
      </c>
      <c r="BH550" s="7" t="s">
        <v>152</v>
      </c>
      <c r="BI550" s="7" t="s">
        <v>3582</v>
      </c>
      <c r="BJ550" s="7" t="s">
        <v>152</v>
      </c>
      <c r="BK550" s="7"/>
      <c r="BL550" s="7"/>
      <c r="BM550" s="7" t="s">
        <v>3583</v>
      </c>
      <c r="BN550" s="7"/>
      <c r="BO550" s="7" t="s">
        <v>2166</v>
      </c>
      <c r="BP550" s="7"/>
      <c r="BQ550" s="7" t="s">
        <v>3584</v>
      </c>
      <c r="BR550" s="7" t="s">
        <v>3585</v>
      </c>
      <c r="BS550" s="7" t="s">
        <v>3586</v>
      </c>
      <c r="BT550" s="7" t="s">
        <v>3587</v>
      </c>
      <c r="BU550" s="7"/>
      <c r="BV550" s="7" t="s">
        <v>3588</v>
      </c>
      <c r="BW550" s="7"/>
      <c r="BX550" s="7" t="s">
        <v>3589</v>
      </c>
      <c r="BY550" s="7" t="s">
        <v>566</v>
      </c>
      <c r="BZ550" s="7"/>
      <c r="CA550" s="7" t="s">
        <v>71</v>
      </c>
      <c r="CB550" s="7" t="s">
        <v>71</v>
      </c>
      <c r="CC550" s="7"/>
      <c r="CD550" s="7"/>
      <c r="CE550" s="7"/>
      <c r="CF550" s="7"/>
      <c r="CG550" s="7"/>
      <c r="CH550" s="7" t="s">
        <v>3576</v>
      </c>
      <c r="CI550" s="7" t="s">
        <v>99</v>
      </c>
      <c r="CJ550" s="7" t="s">
        <v>71</v>
      </c>
      <c r="CK550" s="7"/>
      <c r="CL550" s="7"/>
      <c r="CM550" s="7"/>
      <c r="CN550" s="7"/>
      <c r="CO550" s="7"/>
      <c r="CP550" s="7" t="s">
        <v>3583</v>
      </c>
      <c r="CQ550" s="7"/>
      <c r="CR550" s="7" t="s">
        <v>2166</v>
      </c>
      <c r="CS550" s="7"/>
    </row>
    <row r="551" spans="1:97" s="8" customFormat="1" ht="35.25" customHeight="1">
      <c r="A551" s="7" t="s">
        <v>3516</v>
      </c>
      <c r="B551" s="7" t="s">
        <v>525</v>
      </c>
      <c r="C551" s="7" t="s">
        <v>3590</v>
      </c>
      <c r="D551" s="7" t="s">
        <v>3591</v>
      </c>
      <c r="E551" s="7" t="s">
        <v>3592</v>
      </c>
      <c r="F551" s="7"/>
      <c r="G551" s="7" t="s">
        <v>195</v>
      </c>
      <c r="H551" s="7">
        <v>62</v>
      </c>
      <c r="I551" s="7">
        <v>74</v>
      </c>
      <c r="J551" s="7"/>
      <c r="K551" s="7"/>
      <c r="L551" s="7"/>
      <c r="M551" s="7"/>
      <c r="N551" s="7"/>
      <c r="O551" s="7"/>
      <c r="P551" s="7">
        <f t="shared" si="45"/>
        <v>136</v>
      </c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 t="s">
        <v>3520</v>
      </c>
      <c r="AL551" s="7"/>
      <c r="AM551" s="7"/>
      <c r="AN551" s="7"/>
      <c r="AO551" s="7" t="s">
        <v>71</v>
      </c>
      <c r="AP551" s="7" t="s">
        <v>3521</v>
      </c>
      <c r="AQ551" s="7" t="s">
        <v>73</v>
      </c>
      <c r="AR551" s="7"/>
      <c r="AS551" s="7" t="s">
        <v>3010</v>
      </c>
      <c r="AT551" s="7" t="s">
        <v>106</v>
      </c>
      <c r="AU551" s="7" t="s">
        <v>201</v>
      </c>
      <c r="AV551" s="7" t="s">
        <v>77</v>
      </c>
      <c r="AW551" s="7" t="s">
        <v>78</v>
      </c>
      <c r="AX551" s="7"/>
      <c r="AY551" s="7"/>
      <c r="AZ551" s="7"/>
      <c r="BA551" s="7" t="s">
        <v>80</v>
      </c>
      <c r="BB551" s="7" t="s">
        <v>149</v>
      </c>
      <c r="BC551" s="7"/>
      <c r="BD551" s="7"/>
      <c r="BE551" s="7" t="s">
        <v>3593</v>
      </c>
      <c r="BF551" s="7" t="s">
        <v>110</v>
      </c>
      <c r="BG551" s="7" t="s">
        <v>3594</v>
      </c>
      <c r="BH551" s="7" t="s">
        <v>152</v>
      </c>
      <c r="BI551" s="7" t="s">
        <v>3595</v>
      </c>
      <c r="BJ551" s="7" t="s">
        <v>110</v>
      </c>
      <c r="BK551" s="7"/>
      <c r="BL551" s="7"/>
      <c r="BM551" s="7" t="s">
        <v>3596</v>
      </c>
      <c r="BN551" s="7"/>
      <c r="BO551" s="7" t="s">
        <v>3597</v>
      </c>
      <c r="BP551" s="7" t="s">
        <v>3598</v>
      </c>
      <c r="BQ551" s="7" t="s">
        <v>3599</v>
      </c>
      <c r="BR551" s="7" t="s">
        <v>3600</v>
      </c>
      <c r="BS551" s="7" t="s">
        <v>3601</v>
      </c>
      <c r="BT551" s="7" t="s">
        <v>3602</v>
      </c>
      <c r="BU551" s="7"/>
      <c r="BV551" s="7" t="s">
        <v>3603</v>
      </c>
      <c r="BW551" s="7"/>
      <c r="BX551" s="7" t="s">
        <v>3604</v>
      </c>
      <c r="BY551" s="7" t="s">
        <v>1721</v>
      </c>
      <c r="BZ551" s="7"/>
      <c r="CA551" s="7" t="s">
        <v>71</v>
      </c>
      <c r="CB551" s="7" t="s">
        <v>71</v>
      </c>
      <c r="CC551" s="7"/>
      <c r="CD551" s="7"/>
      <c r="CE551" s="7"/>
      <c r="CF551" s="7"/>
      <c r="CG551" s="7"/>
      <c r="CH551" s="7"/>
      <c r="CI551" s="7" t="s">
        <v>99</v>
      </c>
      <c r="CJ551" s="7" t="s">
        <v>71</v>
      </c>
      <c r="CK551" s="7"/>
      <c r="CL551" s="7"/>
      <c r="CM551" s="7"/>
      <c r="CN551" s="7"/>
      <c r="CO551" s="7"/>
      <c r="CP551" s="7" t="s">
        <v>3596</v>
      </c>
      <c r="CQ551" s="7"/>
      <c r="CR551" s="7" t="s">
        <v>3597</v>
      </c>
      <c r="CS551" s="7" t="s">
        <v>3598</v>
      </c>
    </row>
    <row r="552" spans="1:97" s="8" customFormat="1" ht="35.25" customHeight="1">
      <c r="A552" s="7" t="s">
        <v>3516</v>
      </c>
      <c r="B552" s="7" t="s">
        <v>525</v>
      </c>
      <c r="C552" s="7" t="s">
        <v>3605</v>
      </c>
      <c r="D552" s="7" t="s">
        <v>3606</v>
      </c>
      <c r="E552" s="7" t="s">
        <v>3607</v>
      </c>
      <c r="F552" s="7"/>
      <c r="G552" s="7" t="s">
        <v>70</v>
      </c>
      <c r="H552" s="7">
        <v>67</v>
      </c>
      <c r="I552" s="7">
        <v>73</v>
      </c>
      <c r="J552" s="7"/>
      <c r="K552" s="7"/>
      <c r="L552" s="7"/>
      <c r="M552" s="7"/>
      <c r="N552" s="7"/>
      <c r="O552" s="7"/>
      <c r="P552" s="7">
        <f t="shared" si="45"/>
        <v>140</v>
      </c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 t="s">
        <v>3520</v>
      </c>
      <c r="AL552" s="7"/>
      <c r="AM552" s="7"/>
      <c r="AN552" s="7"/>
      <c r="AO552" s="7" t="s">
        <v>71</v>
      </c>
      <c r="AP552" s="7" t="s">
        <v>3521</v>
      </c>
      <c r="AQ552" s="7" t="s">
        <v>73</v>
      </c>
      <c r="AR552" s="7"/>
      <c r="AS552" s="7" t="s">
        <v>2434</v>
      </c>
      <c r="AT552" s="7" t="s">
        <v>75</v>
      </c>
      <c r="AU552" s="7" t="s">
        <v>201</v>
      </c>
      <c r="AV552" s="7" t="s">
        <v>77</v>
      </c>
      <c r="AW552" s="7" t="s">
        <v>147</v>
      </c>
      <c r="AX552" s="7" t="s">
        <v>3608</v>
      </c>
      <c r="AY552" s="7" t="s">
        <v>80</v>
      </c>
      <c r="AZ552" s="7" t="s">
        <v>3609</v>
      </c>
      <c r="BA552" s="7" t="s">
        <v>3610</v>
      </c>
      <c r="BB552" s="7" t="s">
        <v>80</v>
      </c>
      <c r="BC552" s="7"/>
      <c r="BD552" s="7"/>
      <c r="BE552" s="7" t="s">
        <v>887</v>
      </c>
      <c r="BF552" s="7" t="s">
        <v>177</v>
      </c>
      <c r="BG552" s="7" t="s">
        <v>3611</v>
      </c>
      <c r="BH552" s="7" t="s">
        <v>962</v>
      </c>
      <c r="BI552" s="7" t="s">
        <v>2681</v>
      </c>
      <c r="BJ552" s="7" t="s">
        <v>177</v>
      </c>
      <c r="BK552" s="7"/>
      <c r="BL552" s="7"/>
      <c r="BM552" s="7" t="s">
        <v>3612</v>
      </c>
      <c r="BN552" s="7" t="s">
        <v>3613</v>
      </c>
      <c r="BO552" s="7" t="s">
        <v>3614</v>
      </c>
      <c r="BP552" s="7"/>
      <c r="BQ552" s="7" t="s">
        <v>3615</v>
      </c>
      <c r="BR552" s="7" t="s">
        <v>3616</v>
      </c>
      <c r="BS552" s="7" t="s">
        <v>3617</v>
      </c>
      <c r="BT552" s="7" t="s">
        <v>3618</v>
      </c>
      <c r="BU552" s="7"/>
      <c r="BV552" s="7" t="s">
        <v>3619</v>
      </c>
      <c r="BW552" s="7"/>
      <c r="BX552" s="7" t="s">
        <v>3620</v>
      </c>
      <c r="BY552" s="7" t="s">
        <v>252</v>
      </c>
      <c r="BZ552" s="7"/>
      <c r="CA552" s="7" t="s">
        <v>71</v>
      </c>
      <c r="CB552" s="7" t="s">
        <v>71</v>
      </c>
      <c r="CC552" s="7"/>
      <c r="CD552" s="7"/>
      <c r="CE552" s="7"/>
      <c r="CF552" s="7"/>
      <c r="CG552" s="7"/>
      <c r="CH552" s="7" t="s">
        <v>73</v>
      </c>
      <c r="CI552" s="7" t="s">
        <v>99</v>
      </c>
      <c r="CJ552" s="7" t="s">
        <v>71</v>
      </c>
      <c r="CK552" s="7"/>
      <c r="CL552" s="7"/>
      <c r="CM552" s="7"/>
      <c r="CN552" s="7"/>
      <c r="CO552" s="7"/>
      <c r="CP552" s="7" t="s">
        <v>3612</v>
      </c>
      <c r="CQ552" s="7" t="s">
        <v>3613</v>
      </c>
      <c r="CR552" s="7" t="s">
        <v>3614</v>
      </c>
      <c r="CS552" s="7"/>
    </row>
    <row r="553" spans="1:97" s="8" customFormat="1" ht="35.25" customHeight="1">
      <c r="A553" s="7" t="s">
        <v>3516</v>
      </c>
      <c r="B553" s="7" t="s">
        <v>525</v>
      </c>
      <c r="C553" s="7" t="s">
        <v>3621</v>
      </c>
      <c r="D553" s="7" t="s">
        <v>3622</v>
      </c>
      <c r="E553" s="7" t="s">
        <v>3623</v>
      </c>
      <c r="F553" s="7"/>
      <c r="G553" s="7" t="s">
        <v>103</v>
      </c>
      <c r="H553" s="7"/>
      <c r="I553" s="7"/>
      <c r="J553" s="7"/>
      <c r="K553" s="7"/>
      <c r="L553" s="7"/>
      <c r="M553" s="7"/>
      <c r="N553" s="7"/>
      <c r="O553" s="7"/>
      <c r="P553" s="7">
        <f t="shared" si="45"/>
        <v>0</v>
      </c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 t="s">
        <v>3520</v>
      </c>
      <c r="AL553" s="7"/>
      <c r="AM553" s="7"/>
      <c r="AN553" s="7"/>
      <c r="AO553" s="7" t="s">
        <v>71</v>
      </c>
      <c r="AP553" s="7" t="s">
        <v>3521</v>
      </c>
      <c r="AQ553" s="7" t="s">
        <v>73</v>
      </c>
      <c r="AR553" s="7"/>
      <c r="AS553" s="7" t="s">
        <v>1925</v>
      </c>
      <c r="AT553" s="7" t="s">
        <v>75</v>
      </c>
      <c r="AU553" s="7" t="s">
        <v>201</v>
      </c>
      <c r="AV553" s="7" t="s">
        <v>77</v>
      </c>
      <c r="AW553" s="7" t="s">
        <v>78</v>
      </c>
      <c r="AX553" s="7" t="s">
        <v>173</v>
      </c>
      <c r="AY553" s="7"/>
      <c r="AZ553" s="7" t="s">
        <v>460</v>
      </c>
      <c r="BA553" s="7"/>
      <c r="BB553" s="7" t="s">
        <v>80</v>
      </c>
      <c r="BC553" s="7"/>
      <c r="BD553" s="7"/>
      <c r="BE553" s="7" t="s">
        <v>3624</v>
      </c>
      <c r="BF553" s="7" t="s">
        <v>83</v>
      </c>
      <c r="BG553" s="7" t="s">
        <v>3625</v>
      </c>
      <c r="BH553" s="7" t="s">
        <v>106</v>
      </c>
      <c r="BI553" s="7" t="s">
        <v>3626</v>
      </c>
      <c r="BJ553" s="7" t="s">
        <v>229</v>
      </c>
      <c r="BK553" s="7"/>
      <c r="BL553" s="7"/>
      <c r="BM553" s="7" t="s">
        <v>3627</v>
      </c>
      <c r="BN553" s="7"/>
      <c r="BO553" s="7" t="s">
        <v>3628</v>
      </c>
      <c r="BP553" s="7"/>
      <c r="BQ553" s="7" t="s">
        <v>3629</v>
      </c>
      <c r="BR553" s="7" t="s">
        <v>3630</v>
      </c>
      <c r="BS553" s="7" t="s">
        <v>3631</v>
      </c>
      <c r="BT553" s="7" t="s">
        <v>3632</v>
      </c>
      <c r="BU553" s="7"/>
      <c r="BV553" s="7" t="s">
        <v>3633</v>
      </c>
      <c r="BW553" s="7"/>
      <c r="BX553" s="7" t="s">
        <v>3634</v>
      </c>
      <c r="BY553" s="7" t="s">
        <v>566</v>
      </c>
      <c r="BZ553" s="7"/>
      <c r="CA553" s="7" t="s">
        <v>71</v>
      </c>
      <c r="CB553" s="7" t="s">
        <v>71</v>
      </c>
      <c r="CC553" s="7"/>
      <c r="CD553" s="7"/>
      <c r="CE553" s="7"/>
      <c r="CF553" s="7"/>
      <c r="CG553" s="7"/>
      <c r="CH553" s="7" t="s">
        <v>3621</v>
      </c>
      <c r="CI553" s="7" t="s">
        <v>99</v>
      </c>
      <c r="CJ553" s="7" t="s">
        <v>71</v>
      </c>
      <c r="CK553" s="7"/>
      <c r="CL553" s="7"/>
      <c r="CM553" s="7"/>
      <c r="CN553" s="7"/>
      <c r="CO553" s="7"/>
      <c r="CP553" s="7" t="s">
        <v>3627</v>
      </c>
      <c r="CQ553" s="7"/>
      <c r="CR553" s="7" t="s">
        <v>3628</v>
      </c>
      <c r="CS553" s="7"/>
    </row>
    <row r="554" spans="1:97" s="8" customFormat="1" ht="35.25" customHeight="1">
      <c r="A554" s="7" t="s">
        <v>3516</v>
      </c>
      <c r="B554" s="7" t="s">
        <v>525</v>
      </c>
      <c r="C554" s="7" t="s">
        <v>3635</v>
      </c>
      <c r="D554" s="7" t="s">
        <v>3636</v>
      </c>
      <c r="E554" s="7" t="s">
        <v>3637</v>
      </c>
      <c r="F554" s="7"/>
      <c r="G554" s="7" t="s">
        <v>195</v>
      </c>
      <c r="H554" s="7">
        <v>65</v>
      </c>
      <c r="I554" s="7">
        <v>67</v>
      </c>
      <c r="J554" s="7"/>
      <c r="K554" s="7"/>
      <c r="L554" s="7"/>
      <c r="M554" s="7"/>
      <c r="N554" s="7"/>
      <c r="O554" s="7"/>
      <c r="P554" s="7">
        <f t="shared" si="45"/>
        <v>132</v>
      </c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 t="s">
        <v>3520</v>
      </c>
      <c r="AL554" s="7"/>
      <c r="AM554" s="7"/>
      <c r="AN554" s="7"/>
      <c r="AO554" s="7" t="s">
        <v>71</v>
      </c>
      <c r="AP554" s="7" t="s">
        <v>3521</v>
      </c>
      <c r="AQ554" s="7" t="s">
        <v>73</v>
      </c>
      <c r="AR554" s="7" t="s">
        <v>3638</v>
      </c>
      <c r="AS554" s="7" t="s">
        <v>3563</v>
      </c>
      <c r="AT554" s="7" t="s">
        <v>106</v>
      </c>
      <c r="AU554" s="7" t="s">
        <v>201</v>
      </c>
      <c r="AV554" s="7" t="s">
        <v>159</v>
      </c>
      <c r="AW554" s="7" t="s">
        <v>78</v>
      </c>
      <c r="AX554" s="7" t="s">
        <v>3639</v>
      </c>
      <c r="AY554" s="7"/>
      <c r="AZ554" s="7" t="s">
        <v>460</v>
      </c>
      <c r="BA554" s="7"/>
      <c r="BB554" s="7"/>
      <c r="BC554" s="7"/>
      <c r="BD554" s="7"/>
      <c r="BE554" s="7" t="s">
        <v>2351</v>
      </c>
      <c r="BF554" s="7" t="s">
        <v>110</v>
      </c>
      <c r="BG554" s="7" t="s">
        <v>3640</v>
      </c>
      <c r="BH554" s="7" t="s">
        <v>85</v>
      </c>
      <c r="BI554" s="7" t="s">
        <v>2378</v>
      </c>
      <c r="BJ554" s="7" t="s">
        <v>177</v>
      </c>
      <c r="BK554" s="7"/>
      <c r="BL554" s="7"/>
      <c r="BM554" s="7" t="s">
        <v>3544</v>
      </c>
      <c r="BN554" s="7"/>
      <c r="BO554" s="7" t="s">
        <v>1471</v>
      </c>
      <c r="BP554" s="7" t="s">
        <v>3545</v>
      </c>
      <c r="BQ554" s="7" t="s">
        <v>3546</v>
      </c>
      <c r="BR554" s="7" t="s">
        <v>3547</v>
      </c>
      <c r="BS554" s="7" t="s">
        <v>3548</v>
      </c>
      <c r="BT554" s="7" t="s">
        <v>3549</v>
      </c>
      <c r="BU554" s="7"/>
      <c r="BV554" s="7" t="s">
        <v>3550</v>
      </c>
      <c r="BW554" s="7"/>
      <c r="BX554" s="7" t="s">
        <v>3551</v>
      </c>
      <c r="BY554" s="7" t="s">
        <v>566</v>
      </c>
      <c r="BZ554" s="7"/>
      <c r="CA554" s="7" t="s">
        <v>71</v>
      </c>
      <c r="CB554" s="7" t="s">
        <v>71</v>
      </c>
      <c r="CC554" s="7"/>
      <c r="CD554" s="7"/>
      <c r="CE554" s="7"/>
      <c r="CF554" s="7"/>
      <c r="CG554" s="7"/>
      <c r="CH554" s="7" t="s">
        <v>3635</v>
      </c>
      <c r="CI554" s="7" t="s">
        <v>99</v>
      </c>
      <c r="CJ554" s="7" t="s">
        <v>71</v>
      </c>
      <c r="CK554" s="7"/>
      <c r="CL554" s="7"/>
      <c r="CM554" s="7"/>
      <c r="CN554" s="7"/>
      <c r="CO554" s="7"/>
      <c r="CP554" s="7" t="s">
        <v>3544</v>
      </c>
      <c r="CQ554" s="7"/>
      <c r="CR554" s="7" t="s">
        <v>1471</v>
      </c>
      <c r="CS554" s="7" t="s">
        <v>3545</v>
      </c>
    </row>
    <row r="555" spans="1:97" s="12" customForma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</row>
    <row r="556" spans="1:97" s="8" customFormat="1" ht="35.25" customHeight="1">
      <c r="A556" s="7" t="s">
        <v>3516</v>
      </c>
      <c r="B556" s="7" t="s">
        <v>684</v>
      </c>
      <c r="C556" s="7" t="s">
        <v>3641</v>
      </c>
      <c r="D556" s="7" t="s">
        <v>3642</v>
      </c>
      <c r="E556" s="7" t="s">
        <v>3643</v>
      </c>
      <c r="F556" s="7"/>
      <c r="G556" s="7" t="s">
        <v>103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 t="s">
        <v>3520</v>
      </c>
      <c r="AL556" s="7"/>
      <c r="AM556" s="7"/>
      <c r="AN556" s="7"/>
      <c r="AO556" s="7" t="s">
        <v>71</v>
      </c>
      <c r="AP556" s="7" t="s">
        <v>3521</v>
      </c>
      <c r="AQ556" s="7" t="s">
        <v>73</v>
      </c>
      <c r="AR556" s="7" t="s">
        <v>3644</v>
      </c>
      <c r="AS556" s="7" t="s">
        <v>2486</v>
      </c>
      <c r="AT556" s="7" t="s">
        <v>106</v>
      </c>
      <c r="AU556" s="7" t="s">
        <v>76</v>
      </c>
      <c r="AV556" s="7" t="s">
        <v>159</v>
      </c>
      <c r="AW556" s="7" t="s">
        <v>78</v>
      </c>
      <c r="AX556" s="7"/>
      <c r="AY556" s="7" t="s">
        <v>590</v>
      </c>
      <c r="AZ556" s="7" t="s">
        <v>149</v>
      </c>
      <c r="BA556" s="7" t="s">
        <v>1290</v>
      </c>
      <c r="BB556" s="7"/>
      <c r="BC556" s="7"/>
      <c r="BD556" s="7"/>
      <c r="BE556" s="7" t="s">
        <v>3645</v>
      </c>
      <c r="BF556" s="7" t="s">
        <v>110</v>
      </c>
      <c r="BG556" s="7" t="s">
        <v>3646</v>
      </c>
      <c r="BH556" s="7" t="s">
        <v>390</v>
      </c>
      <c r="BI556" s="7" t="s">
        <v>113</v>
      </c>
      <c r="BJ556" s="7" t="s">
        <v>83</v>
      </c>
      <c r="BK556" s="7"/>
      <c r="BL556" s="7"/>
      <c r="BM556" s="7" t="s">
        <v>3647</v>
      </c>
      <c r="BN556" s="7"/>
      <c r="BO556" s="7" t="s">
        <v>3648</v>
      </c>
      <c r="BP556" s="7"/>
      <c r="BQ556" s="7" t="s">
        <v>3649</v>
      </c>
      <c r="BR556" s="7" t="s">
        <v>3650</v>
      </c>
      <c r="BS556" s="7" t="s">
        <v>3651</v>
      </c>
      <c r="BT556" s="7" t="s">
        <v>3652</v>
      </c>
      <c r="BU556" s="7"/>
      <c r="BV556" s="7" t="s">
        <v>3653</v>
      </c>
      <c r="BW556" s="7"/>
      <c r="BX556" s="7" t="s">
        <v>3654</v>
      </c>
      <c r="BY556" s="7" t="s">
        <v>2048</v>
      </c>
      <c r="BZ556" s="7"/>
      <c r="CA556" s="7" t="s">
        <v>71</v>
      </c>
      <c r="CB556" s="7" t="s">
        <v>71</v>
      </c>
      <c r="CC556" s="7"/>
      <c r="CD556" s="7"/>
      <c r="CE556" s="7"/>
      <c r="CF556" s="7"/>
      <c r="CG556" s="7"/>
      <c r="CH556" s="7" t="s">
        <v>3641</v>
      </c>
      <c r="CI556" s="7" t="s">
        <v>99</v>
      </c>
      <c r="CJ556" s="7" t="s">
        <v>71</v>
      </c>
      <c r="CK556" s="7"/>
      <c r="CL556" s="7"/>
      <c r="CM556" s="7"/>
      <c r="CN556" s="7"/>
      <c r="CO556" s="7"/>
      <c r="CP556" s="7" t="s">
        <v>3655</v>
      </c>
      <c r="CQ556" s="7"/>
      <c r="CR556" s="7" t="s">
        <v>3656</v>
      </c>
      <c r="CS556" s="7" t="s">
        <v>3657</v>
      </c>
    </row>
    <row r="557" spans="1:97" s="12" customForma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</row>
    <row r="558" spans="1:97" s="8" customFormat="1" ht="35.25" customHeight="1">
      <c r="A558" s="7" t="s">
        <v>3516</v>
      </c>
      <c r="B558" s="7" t="s">
        <v>218</v>
      </c>
      <c r="C558" s="7" t="s">
        <v>3658</v>
      </c>
      <c r="D558" s="7" t="s">
        <v>3659</v>
      </c>
      <c r="E558" s="7" t="s">
        <v>3660</v>
      </c>
      <c r="F558" s="7"/>
      <c r="G558" s="7" t="s">
        <v>70</v>
      </c>
      <c r="H558" s="7">
        <v>69</v>
      </c>
      <c r="I558" s="7">
        <v>72</v>
      </c>
      <c r="J558" s="7"/>
      <c r="K558" s="7"/>
      <c r="L558" s="7"/>
      <c r="M558" s="7"/>
      <c r="N558" s="7"/>
      <c r="O558" s="7"/>
      <c r="P558" s="7">
        <f>+H558+I558</f>
        <v>141</v>
      </c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 t="s">
        <v>3520</v>
      </c>
      <c r="AL558" s="7"/>
      <c r="AM558" s="7"/>
      <c r="AN558" s="7"/>
      <c r="AO558" s="7" t="s">
        <v>71</v>
      </c>
      <c r="AP558" s="7" t="s">
        <v>3521</v>
      </c>
      <c r="AQ558" s="7" t="s">
        <v>73</v>
      </c>
      <c r="AR558" s="7" t="s">
        <v>3661</v>
      </c>
      <c r="AS558" s="7" t="s">
        <v>3662</v>
      </c>
      <c r="AT558" s="7" t="s">
        <v>3663</v>
      </c>
      <c r="AU558" s="7" t="s">
        <v>223</v>
      </c>
      <c r="AV558" s="7" t="s">
        <v>159</v>
      </c>
      <c r="AW558" s="7" t="s">
        <v>78</v>
      </c>
      <c r="AX558" s="7" t="s">
        <v>3664</v>
      </c>
      <c r="AY558" s="7" t="s">
        <v>318</v>
      </c>
      <c r="AZ558" s="7" t="s">
        <v>293</v>
      </c>
      <c r="BA558" s="7"/>
      <c r="BB558" s="7" t="s">
        <v>162</v>
      </c>
      <c r="BC558" s="7"/>
      <c r="BD558" s="7"/>
      <c r="BE558" s="7" t="s">
        <v>874</v>
      </c>
      <c r="BF558" s="7" t="s">
        <v>110</v>
      </c>
      <c r="BG558" s="7" t="s">
        <v>3665</v>
      </c>
      <c r="BH558" s="7" t="s">
        <v>946</v>
      </c>
      <c r="BI558" s="7" t="s">
        <v>2681</v>
      </c>
      <c r="BJ558" s="7" t="s">
        <v>177</v>
      </c>
      <c r="BK558" s="7"/>
      <c r="BL558" s="7"/>
      <c r="BM558" s="7" t="s">
        <v>3544</v>
      </c>
      <c r="BN558" s="7"/>
      <c r="BO558" s="7" t="s">
        <v>1471</v>
      </c>
      <c r="BP558" s="7" t="s">
        <v>3545</v>
      </c>
      <c r="BQ558" s="7" t="s">
        <v>3546</v>
      </c>
      <c r="BR558" s="7" t="s">
        <v>3547</v>
      </c>
      <c r="BS558" s="7" t="s">
        <v>3548</v>
      </c>
      <c r="BT558" s="7" t="s">
        <v>3549</v>
      </c>
      <c r="BU558" s="7"/>
      <c r="BV558" s="7" t="s">
        <v>3550</v>
      </c>
      <c r="BW558" s="7"/>
      <c r="BX558" s="7" t="s">
        <v>3551</v>
      </c>
      <c r="BY558" s="7" t="s">
        <v>566</v>
      </c>
      <c r="BZ558" s="7"/>
      <c r="CA558" s="7" t="s">
        <v>71</v>
      </c>
      <c r="CB558" s="7" t="s">
        <v>71</v>
      </c>
      <c r="CC558" s="7"/>
      <c r="CD558" s="7"/>
      <c r="CE558" s="7"/>
      <c r="CF558" s="7"/>
      <c r="CG558" s="7"/>
      <c r="CH558" s="7" t="s">
        <v>3658</v>
      </c>
      <c r="CI558" s="7" t="s">
        <v>99</v>
      </c>
      <c r="CJ558" s="7" t="s">
        <v>71</v>
      </c>
      <c r="CK558" s="7"/>
      <c r="CL558" s="7"/>
      <c r="CM558" s="7"/>
      <c r="CN558" s="7"/>
      <c r="CO558" s="7"/>
      <c r="CP558" s="7" t="s">
        <v>3544</v>
      </c>
      <c r="CQ558" s="7"/>
      <c r="CR558" s="7" t="s">
        <v>1471</v>
      </c>
      <c r="CS558" s="7" t="s">
        <v>3545</v>
      </c>
    </row>
    <row r="559" spans="1:97" s="12" customForma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</row>
    <row r="560" spans="1:97" s="8" customFormat="1" ht="35.25" customHeight="1">
      <c r="A560" s="7" t="s">
        <v>3516</v>
      </c>
      <c r="B560" s="7" t="s">
        <v>196</v>
      </c>
      <c r="C560" s="7" t="s">
        <v>3666</v>
      </c>
      <c r="D560" s="7" t="s">
        <v>3667</v>
      </c>
      <c r="E560" s="7" t="s">
        <v>3668</v>
      </c>
      <c r="F560" s="7"/>
      <c r="G560" s="7" t="s">
        <v>103</v>
      </c>
      <c r="H560" s="7"/>
      <c r="I560" s="7"/>
      <c r="J560" s="7"/>
      <c r="K560" s="7"/>
      <c r="L560" s="7"/>
      <c r="M560" s="7"/>
      <c r="N560" s="7"/>
      <c r="O560" s="7"/>
      <c r="P560" s="7">
        <f t="shared" ref="P560:P566" si="46">+H560+I560</f>
        <v>0</v>
      </c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 t="s">
        <v>3520</v>
      </c>
      <c r="AL560" s="7"/>
      <c r="AM560" s="7"/>
      <c r="AN560" s="7"/>
      <c r="AO560" s="7" t="s">
        <v>71</v>
      </c>
      <c r="AP560" s="7" t="s">
        <v>3521</v>
      </c>
      <c r="AQ560" s="7" t="s">
        <v>73</v>
      </c>
      <c r="AR560" s="7" t="s">
        <v>3669</v>
      </c>
      <c r="AS560" s="7" t="s">
        <v>3670</v>
      </c>
      <c r="AT560" s="7" t="s">
        <v>106</v>
      </c>
      <c r="AU560" s="7" t="s">
        <v>201</v>
      </c>
      <c r="AV560" s="7" t="s">
        <v>77</v>
      </c>
      <c r="AW560" s="7" t="s">
        <v>78</v>
      </c>
      <c r="AX560" s="7" t="s">
        <v>2705</v>
      </c>
      <c r="AY560" s="7" t="s">
        <v>80</v>
      </c>
      <c r="AZ560" s="7" t="s">
        <v>81</v>
      </c>
      <c r="BA560" s="7"/>
      <c r="BB560" s="7" t="s">
        <v>81</v>
      </c>
      <c r="BC560" s="7"/>
      <c r="BD560" s="7"/>
      <c r="BE560" s="7" t="s">
        <v>1393</v>
      </c>
      <c r="BF560" s="7" t="s">
        <v>1394</v>
      </c>
      <c r="BG560" s="7" t="s">
        <v>3671</v>
      </c>
      <c r="BH560" s="7" t="s">
        <v>152</v>
      </c>
      <c r="BI560" s="7" t="s">
        <v>3672</v>
      </c>
      <c r="BJ560" s="7" t="s">
        <v>110</v>
      </c>
      <c r="BK560" s="7"/>
      <c r="BL560" s="7"/>
      <c r="BM560" s="7" t="s">
        <v>3544</v>
      </c>
      <c r="BN560" s="7"/>
      <c r="BO560" s="7" t="s">
        <v>1471</v>
      </c>
      <c r="BP560" s="7" t="s">
        <v>3545</v>
      </c>
      <c r="BQ560" s="7" t="s">
        <v>3546</v>
      </c>
      <c r="BR560" s="7" t="s">
        <v>3547</v>
      </c>
      <c r="BS560" s="7" t="s">
        <v>3548</v>
      </c>
      <c r="BT560" s="7" t="s">
        <v>3549</v>
      </c>
      <c r="BU560" s="7"/>
      <c r="BV560" s="7" t="s">
        <v>3550</v>
      </c>
      <c r="BW560" s="7"/>
      <c r="BX560" s="7" t="s">
        <v>3551</v>
      </c>
      <c r="BY560" s="7" t="s">
        <v>566</v>
      </c>
      <c r="BZ560" s="7"/>
      <c r="CA560" s="7" t="s">
        <v>71</v>
      </c>
      <c r="CB560" s="7" t="s">
        <v>71</v>
      </c>
      <c r="CC560" s="7"/>
      <c r="CD560" s="7"/>
      <c r="CE560" s="7"/>
      <c r="CF560" s="7"/>
      <c r="CG560" s="7"/>
      <c r="CH560" s="7" t="s">
        <v>3666</v>
      </c>
      <c r="CI560" s="7" t="s">
        <v>99</v>
      </c>
      <c r="CJ560" s="7" t="s">
        <v>71</v>
      </c>
      <c r="CK560" s="7"/>
      <c r="CL560" s="7"/>
      <c r="CM560" s="7"/>
      <c r="CN560" s="7"/>
      <c r="CO560" s="7"/>
      <c r="CP560" s="7" t="s">
        <v>3544</v>
      </c>
      <c r="CQ560" s="7"/>
      <c r="CR560" s="7" t="s">
        <v>1471</v>
      </c>
      <c r="CS560" s="7" t="s">
        <v>3545</v>
      </c>
    </row>
    <row r="561" spans="1:97" s="8" customFormat="1" ht="35.25" customHeight="1">
      <c r="A561" s="7" t="s">
        <v>3516</v>
      </c>
      <c r="B561" s="7" t="s">
        <v>196</v>
      </c>
      <c r="C561" s="7" t="s">
        <v>3673</v>
      </c>
      <c r="D561" s="7" t="s">
        <v>3674</v>
      </c>
      <c r="E561" s="7" t="s">
        <v>3675</v>
      </c>
      <c r="F561" s="7"/>
      <c r="G561" s="7" t="s">
        <v>195</v>
      </c>
      <c r="H561" s="7">
        <v>66</v>
      </c>
      <c r="I561" s="7">
        <v>62</v>
      </c>
      <c r="J561" s="7"/>
      <c r="K561" s="7"/>
      <c r="L561" s="7"/>
      <c r="M561" s="7"/>
      <c r="N561" s="7"/>
      <c r="O561" s="7"/>
      <c r="P561" s="7">
        <f t="shared" si="46"/>
        <v>128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 t="s">
        <v>3520</v>
      </c>
      <c r="AL561" s="7"/>
      <c r="AM561" s="7"/>
      <c r="AN561" s="7"/>
      <c r="AO561" s="7" t="s">
        <v>71</v>
      </c>
      <c r="AP561" s="7" t="s">
        <v>3521</v>
      </c>
      <c r="AQ561" s="7" t="s">
        <v>73</v>
      </c>
      <c r="AR561" s="7" t="s">
        <v>3676</v>
      </c>
      <c r="AS561" s="7" t="s">
        <v>3350</v>
      </c>
      <c r="AT561" s="7" t="s">
        <v>106</v>
      </c>
      <c r="AU561" s="7" t="s">
        <v>201</v>
      </c>
      <c r="AV561" s="7" t="s">
        <v>77</v>
      </c>
      <c r="AW561" s="7" t="s">
        <v>1308</v>
      </c>
      <c r="AX561" s="7"/>
      <c r="AY561" s="7"/>
      <c r="AZ561" s="7"/>
      <c r="BA561" s="7"/>
      <c r="BB561" s="7"/>
      <c r="BC561" s="7" t="s">
        <v>658</v>
      </c>
      <c r="BD561" s="7"/>
      <c r="BE561" s="7" t="s">
        <v>3677</v>
      </c>
      <c r="BF561" s="7" t="s">
        <v>110</v>
      </c>
      <c r="BG561" s="7" t="s">
        <v>3678</v>
      </c>
      <c r="BH561" s="7" t="s">
        <v>152</v>
      </c>
      <c r="BI561" s="7" t="s">
        <v>3679</v>
      </c>
      <c r="BJ561" s="7" t="s">
        <v>152</v>
      </c>
      <c r="BK561" s="7"/>
      <c r="BL561" s="7"/>
      <c r="BM561" s="7" t="s">
        <v>3544</v>
      </c>
      <c r="BN561" s="7"/>
      <c r="BO561" s="7" t="s">
        <v>1471</v>
      </c>
      <c r="BP561" s="7" t="s">
        <v>3545</v>
      </c>
      <c r="BQ561" s="7" t="s">
        <v>3546</v>
      </c>
      <c r="BR561" s="7" t="s">
        <v>3547</v>
      </c>
      <c r="BS561" s="7" t="s">
        <v>3548</v>
      </c>
      <c r="BT561" s="7" t="s">
        <v>3549</v>
      </c>
      <c r="BU561" s="7"/>
      <c r="BV561" s="7" t="s">
        <v>3550</v>
      </c>
      <c r="BW561" s="7"/>
      <c r="BX561" s="7" t="s">
        <v>3551</v>
      </c>
      <c r="BY561" s="7" t="s">
        <v>566</v>
      </c>
      <c r="BZ561" s="7"/>
      <c r="CA561" s="7" t="s">
        <v>71</v>
      </c>
      <c r="CB561" s="7" t="s">
        <v>71</v>
      </c>
      <c r="CC561" s="7"/>
      <c r="CD561" s="7"/>
      <c r="CE561" s="7"/>
      <c r="CF561" s="7"/>
      <c r="CG561" s="7"/>
      <c r="CH561" s="7" t="s">
        <v>3673</v>
      </c>
      <c r="CI561" s="7" t="s">
        <v>99</v>
      </c>
      <c r="CJ561" s="7" t="s">
        <v>71</v>
      </c>
      <c r="CK561" s="7"/>
      <c r="CL561" s="7"/>
      <c r="CM561" s="7"/>
      <c r="CN561" s="7"/>
      <c r="CO561" s="7"/>
      <c r="CP561" s="7" t="s">
        <v>3544</v>
      </c>
      <c r="CQ561" s="7"/>
      <c r="CR561" s="7" t="s">
        <v>1471</v>
      </c>
      <c r="CS561" s="7" t="s">
        <v>3545</v>
      </c>
    </row>
    <row r="562" spans="1:97" s="8" customFormat="1" ht="35.25" customHeight="1">
      <c r="A562" s="7" t="s">
        <v>3516</v>
      </c>
      <c r="B562" s="7" t="s">
        <v>196</v>
      </c>
      <c r="C562" s="7" t="s">
        <v>3680</v>
      </c>
      <c r="D562" s="7" t="s">
        <v>3681</v>
      </c>
      <c r="E562" s="7" t="s">
        <v>3682</v>
      </c>
      <c r="F562" s="7"/>
      <c r="G562" s="7" t="s">
        <v>195</v>
      </c>
      <c r="H562" s="7">
        <v>67</v>
      </c>
      <c r="I562" s="7">
        <v>65</v>
      </c>
      <c r="J562" s="7"/>
      <c r="K562" s="7"/>
      <c r="L562" s="7"/>
      <c r="M562" s="7"/>
      <c r="N562" s="7"/>
      <c r="O562" s="7"/>
      <c r="P562" s="7">
        <f t="shared" si="46"/>
        <v>132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 t="s">
        <v>3520</v>
      </c>
      <c r="AL562" s="7"/>
      <c r="AM562" s="7"/>
      <c r="AN562" s="7"/>
      <c r="AO562" s="7" t="s">
        <v>71</v>
      </c>
      <c r="AP562" s="7" t="s">
        <v>3521</v>
      </c>
      <c r="AQ562" s="7" t="s">
        <v>73</v>
      </c>
      <c r="AR562" s="7" t="s">
        <v>3683</v>
      </c>
      <c r="AS562" s="7" t="s">
        <v>3684</v>
      </c>
      <c r="AT562" s="7" t="s">
        <v>106</v>
      </c>
      <c r="AU562" s="7" t="s">
        <v>201</v>
      </c>
      <c r="AV562" s="7" t="s">
        <v>159</v>
      </c>
      <c r="AW562" s="7" t="s">
        <v>78</v>
      </c>
      <c r="AX562" s="7" t="s">
        <v>3685</v>
      </c>
      <c r="AY562" s="7" t="s">
        <v>745</v>
      </c>
      <c r="AZ562" s="7" t="s">
        <v>460</v>
      </c>
      <c r="BA562" s="7" t="s">
        <v>185</v>
      </c>
      <c r="BB562" s="7" t="s">
        <v>3686</v>
      </c>
      <c r="BC562" s="7"/>
      <c r="BD562" s="7"/>
      <c r="BE562" s="7" t="s">
        <v>1310</v>
      </c>
      <c r="BF562" s="7" t="s">
        <v>110</v>
      </c>
      <c r="BG562" s="7" t="s">
        <v>3687</v>
      </c>
      <c r="BH562" s="7" t="s">
        <v>152</v>
      </c>
      <c r="BI562" s="7" t="s">
        <v>3688</v>
      </c>
      <c r="BJ562" s="7" t="s">
        <v>229</v>
      </c>
      <c r="BK562" s="7"/>
      <c r="BL562" s="7"/>
      <c r="BM562" s="7" t="s">
        <v>3544</v>
      </c>
      <c r="BN562" s="7"/>
      <c r="BO562" s="7" t="s">
        <v>1471</v>
      </c>
      <c r="BP562" s="7" t="s">
        <v>3545</v>
      </c>
      <c r="BQ562" s="7" t="s">
        <v>3546</v>
      </c>
      <c r="BR562" s="7" t="s">
        <v>3547</v>
      </c>
      <c r="BS562" s="7" t="s">
        <v>3548</v>
      </c>
      <c r="BT562" s="7" t="s">
        <v>3549</v>
      </c>
      <c r="BU562" s="7"/>
      <c r="BV562" s="7" t="s">
        <v>3550</v>
      </c>
      <c r="BW562" s="7"/>
      <c r="BX562" s="7" t="s">
        <v>3551</v>
      </c>
      <c r="BY562" s="7" t="s">
        <v>566</v>
      </c>
      <c r="BZ562" s="7"/>
      <c r="CA562" s="7" t="s">
        <v>71</v>
      </c>
      <c r="CB562" s="7" t="s">
        <v>71</v>
      </c>
      <c r="CC562" s="7"/>
      <c r="CD562" s="7"/>
      <c r="CE562" s="7"/>
      <c r="CF562" s="7"/>
      <c r="CG562" s="7"/>
      <c r="CH562" s="7" t="s">
        <v>3680</v>
      </c>
      <c r="CI562" s="7" t="s">
        <v>99</v>
      </c>
      <c r="CJ562" s="7" t="s">
        <v>71</v>
      </c>
      <c r="CK562" s="7"/>
      <c r="CL562" s="7"/>
      <c r="CM562" s="7"/>
      <c r="CN562" s="7"/>
      <c r="CO562" s="7"/>
      <c r="CP562" s="7" t="s">
        <v>3544</v>
      </c>
      <c r="CQ562" s="7"/>
      <c r="CR562" s="7" t="s">
        <v>1471</v>
      </c>
      <c r="CS562" s="7" t="s">
        <v>3545</v>
      </c>
    </row>
    <row r="563" spans="1:97" s="8" customFormat="1" ht="35.25" customHeight="1">
      <c r="A563" s="7" t="s">
        <v>3516</v>
      </c>
      <c r="B563" s="7" t="s">
        <v>196</v>
      </c>
      <c r="C563" s="7" t="s">
        <v>3689</v>
      </c>
      <c r="D563" s="7" t="s">
        <v>3690</v>
      </c>
      <c r="E563" s="7" t="s">
        <v>3691</v>
      </c>
      <c r="F563" s="7"/>
      <c r="G563" s="7" t="s">
        <v>195</v>
      </c>
      <c r="H563" s="7">
        <v>65</v>
      </c>
      <c r="I563" s="7">
        <v>70</v>
      </c>
      <c r="J563" s="7"/>
      <c r="K563" s="7"/>
      <c r="L563" s="7"/>
      <c r="M563" s="7"/>
      <c r="N563" s="7"/>
      <c r="O563" s="7"/>
      <c r="P563" s="7">
        <f t="shared" si="46"/>
        <v>135</v>
      </c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 t="s">
        <v>3520</v>
      </c>
      <c r="AL563" s="7"/>
      <c r="AM563" s="7"/>
      <c r="AN563" s="7"/>
      <c r="AO563" s="7" t="s">
        <v>71</v>
      </c>
      <c r="AP563" s="7" t="s">
        <v>3521</v>
      </c>
      <c r="AQ563" s="7" t="s">
        <v>73</v>
      </c>
      <c r="AR563" s="7" t="s">
        <v>3692</v>
      </c>
      <c r="AS563" s="7" t="s">
        <v>2704</v>
      </c>
      <c r="AT563" s="7" t="s">
        <v>3663</v>
      </c>
      <c r="AU563" s="7" t="s">
        <v>201</v>
      </c>
      <c r="AV563" s="7" t="s">
        <v>159</v>
      </c>
      <c r="AW563" s="7" t="s">
        <v>78</v>
      </c>
      <c r="AX563" s="7" t="s">
        <v>3693</v>
      </c>
      <c r="AY563" s="7" t="s">
        <v>129</v>
      </c>
      <c r="AZ563" s="7"/>
      <c r="BA563" s="7"/>
      <c r="BB563" s="7" t="s">
        <v>712</v>
      </c>
      <c r="BC563" s="7"/>
      <c r="BD563" s="7"/>
      <c r="BE563" s="7" t="s">
        <v>1393</v>
      </c>
      <c r="BF563" s="7" t="s">
        <v>1394</v>
      </c>
      <c r="BG563" s="7" t="s">
        <v>3694</v>
      </c>
      <c r="BH563" s="7" t="s">
        <v>1073</v>
      </c>
      <c r="BI563" s="7" t="s">
        <v>3695</v>
      </c>
      <c r="BJ563" s="7" t="s">
        <v>110</v>
      </c>
      <c r="BK563" s="7"/>
      <c r="BL563" s="7"/>
      <c r="BM563" s="7" t="s">
        <v>3544</v>
      </c>
      <c r="BN563" s="7"/>
      <c r="BO563" s="7" t="s">
        <v>1471</v>
      </c>
      <c r="BP563" s="7" t="s">
        <v>3545</v>
      </c>
      <c r="BQ563" s="7" t="s">
        <v>3546</v>
      </c>
      <c r="BR563" s="7" t="s">
        <v>3547</v>
      </c>
      <c r="BS563" s="7" t="s">
        <v>3548</v>
      </c>
      <c r="BT563" s="7" t="s">
        <v>3549</v>
      </c>
      <c r="BU563" s="7"/>
      <c r="BV563" s="7" t="s">
        <v>3550</v>
      </c>
      <c r="BW563" s="7"/>
      <c r="BX563" s="7" t="s">
        <v>3551</v>
      </c>
      <c r="BY563" s="7" t="s">
        <v>566</v>
      </c>
      <c r="BZ563" s="7"/>
      <c r="CA563" s="7" t="s">
        <v>71</v>
      </c>
      <c r="CB563" s="7" t="s">
        <v>71</v>
      </c>
      <c r="CC563" s="7"/>
      <c r="CD563" s="7"/>
      <c r="CE563" s="7"/>
      <c r="CF563" s="7"/>
      <c r="CG563" s="7"/>
      <c r="CH563" s="7" t="s">
        <v>3689</v>
      </c>
      <c r="CI563" s="7" t="s">
        <v>99</v>
      </c>
      <c r="CJ563" s="7" t="s">
        <v>71</v>
      </c>
      <c r="CK563" s="7"/>
      <c r="CL563" s="7"/>
      <c r="CM563" s="7"/>
      <c r="CN563" s="7"/>
      <c r="CO563" s="7"/>
      <c r="CP563" s="7" t="s">
        <v>3544</v>
      </c>
      <c r="CQ563" s="7"/>
      <c r="CR563" s="7" t="s">
        <v>1471</v>
      </c>
      <c r="CS563" s="7" t="s">
        <v>3545</v>
      </c>
    </row>
    <row r="564" spans="1:97" s="8" customFormat="1" ht="35.25" customHeight="1">
      <c r="A564" s="7" t="s">
        <v>3516</v>
      </c>
      <c r="B564" s="7" t="s">
        <v>196</v>
      </c>
      <c r="C564" s="7" t="s">
        <v>3696</v>
      </c>
      <c r="D564" s="7" t="s">
        <v>3697</v>
      </c>
      <c r="E564" s="7" t="s">
        <v>3698</v>
      </c>
      <c r="F564" s="7"/>
      <c r="G564" s="7" t="s">
        <v>70</v>
      </c>
      <c r="H564" s="7">
        <v>71</v>
      </c>
      <c r="I564" s="7">
        <v>70</v>
      </c>
      <c r="J564" s="7"/>
      <c r="K564" s="7"/>
      <c r="L564" s="7"/>
      <c r="M564" s="7"/>
      <c r="N564" s="7"/>
      <c r="O564" s="7"/>
      <c r="P564" s="7">
        <f t="shared" si="46"/>
        <v>141</v>
      </c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 t="s">
        <v>3520</v>
      </c>
      <c r="AL564" s="7"/>
      <c r="AM564" s="7"/>
      <c r="AN564" s="7"/>
      <c r="AO564" s="7" t="s">
        <v>71</v>
      </c>
      <c r="AP564" s="7" t="s">
        <v>3521</v>
      </c>
      <c r="AQ564" s="7" t="s">
        <v>73</v>
      </c>
      <c r="AR564" s="7" t="s">
        <v>3699</v>
      </c>
      <c r="AS564" s="7" t="s">
        <v>3700</v>
      </c>
      <c r="AT564" s="7" t="s">
        <v>106</v>
      </c>
      <c r="AU564" s="7" t="s">
        <v>201</v>
      </c>
      <c r="AV564" s="7" t="s">
        <v>159</v>
      </c>
      <c r="AW564" s="7" t="s">
        <v>1766</v>
      </c>
      <c r="AX564" s="7" t="s">
        <v>3701</v>
      </c>
      <c r="AY564" s="7"/>
      <c r="AZ564" s="7" t="s">
        <v>293</v>
      </c>
      <c r="BA564" s="7" t="s">
        <v>2359</v>
      </c>
      <c r="BB564" s="7" t="s">
        <v>3702</v>
      </c>
      <c r="BC564" s="7"/>
      <c r="BD564" s="7"/>
      <c r="BE564" s="7" t="s">
        <v>2316</v>
      </c>
      <c r="BF564" s="7" t="s">
        <v>2317</v>
      </c>
      <c r="BG564" s="7" t="s">
        <v>3703</v>
      </c>
      <c r="BH564" s="7" t="s">
        <v>152</v>
      </c>
      <c r="BI564" s="7" t="s">
        <v>3704</v>
      </c>
      <c r="BJ564" s="7" t="s">
        <v>229</v>
      </c>
      <c r="BK564" s="7"/>
      <c r="BL564" s="7"/>
      <c r="BM564" s="7" t="s">
        <v>3705</v>
      </c>
      <c r="BN564" s="7"/>
      <c r="BO564" s="7" t="s">
        <v>3706</v>
      </c>
      <c r="BP564" s="7"/>
      <c r="BQ564" s="7" t="s">
        <v>3707</v>
      </c>
      <c r="BR564" s="7" t="s">
        <v>3708</v>
      </c>
      <c r="BS564" s="7" t="s">
        <v>3709</v>
      </c>
      <c r="BT564" s="7" t="s">
        <v>3710</v>
      </c>
      <c r="BU564" s="7"/>
      <c r="BV564" s="7" t="s">
        <v>3711</v>
      </c>
      <c r="BW564" s="7"/>
      <c r="BX564" s="7" t="s">
        <v>3712</v>
      </c>
      <c r="BY564" s="7" t="s">
        <v>143</v>
      </c>
      <c r="BZ564" s="7"/>
      <c r="CA564" s="7" t="s">
        <v>71</v>
      </c>
      <c r="CB564" s="7" t="s">
        <v>71</v>
      </c>
      <c r="CC564" s="7"/>
      <c r="CD564" s="7"/>
      <c r="CE564" s="7"/>
      <c r="CF564" s="7"/>
      <c r="CG564" s="7"/>
      <c r="CH564" s="7" t="s">
        <v>3696</v>
      </c>
      <c r="CI564" s="7" t="s">
        <v>99</v>
      </c>
      <c r="CJ564" s="7" t="s">
        <v>71</v>
      </c>
      <c r="CK564" s="7"/>
      <c r="CL564" s="7"/>
      <c r="CM564" s="7"/>
      <c r="CN564" s="7"/>
      <c r="CO564" s="7"/>
      <c r="CP564" s="7" t="s">
        <v>3705</v>
      </c>
      <c r="CQ564" s="7"/>
      <c r="CR564" s="7" t="s">
        <v>3706</v>
      </c>
      <c r="CS564" s="7"/>
    </row>
    <row r="565" spans="1:97" s="8" customFormat="1" ht="35.25" customHeight="1">
      <c r="A565" s="7" t="s">
        <v>3516</v>
      </c>
      <c r="B565" s="7" t="s">
        <v>196</v>
      </c>
      <c r="C565" s="7" t="s">
        <v>3713</v>
      </c>
      <c r="D565" s="7" t="s">
        <v>3714</v>
      </c>
      <c r="E565" s="7" t="s">
        <v>3715</v>
      </c>
      <c r="F565" s="7"/>
      <c r="G565" s="7" t="s">
        <v>70</v>
      </c>
      <c r="H565" s="7">
        <v>71</v>
      </c>
      <c r="I565" s="7">
        <v>73</v>
      </c>
      <c r="J565" s="7"/>
      <c r="K565" s="7"/>
      <c r="L565" s="7"/>
      <c r="M565" s="7"/>
      <c r="N565" s="7"/>
      <c r="O565" s="7"/>
      <c r="P565" s="7">
        <f t="shared" si="46"/>
        <v>144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 t="s">
        <v>3520</v>
      </c>
      <c r="AL565" s="7"/>
      <c r="AM565" s="7"/>
      <c r="AN565" s="7"/>
      <c r="AO565" s="7" t="s">
        <v>71</v>
      </c>
      <c r="AP565" s="7" t="s">
        <v>3521</v>
      </c>
      <c r="AQ565" s="7" t="s">
        <v>73</v>
      </c>
      <c r="AR565" s="7" t="s">
        <v>3716</v>
      </c>
      <c r="AS565" s="7" t="s">
        <v>3717</v>
      </c>
      <c r="AT565" s="7" t="s">
        <v>85</v>
      </c>
      <c r="AU565" s="7" t="s">
        <v>223</v>
      </c>
      <c r="AV565" s="7" t="s">
        <v>159</v>
      </c>
      <c r="AW565" s="7" t="s">
        <v>78</v>
      </c>
      <c r="AX565" s="7" t="s">
        <v>1158</v>
      </c>
      <c r="AY565" s="7"/>
      <c r="AZ565" s="7" t="s">
        <v>663</v>
      </c>
      <c r="BA565" s="7"/>
      <c r="BB565" s="7"/>
      <c r="BC565" s="7"/>
      <c r="BD565" s="7"/>
      <c r="BE565" s="7" t="s">
        <v>1369</v>
      </c>
      <c r="BF565" s="7" t="s">
        <v>110</v>
      </c>
      <c r="BG565" s="7" t="s">
        <v>3718</v>
      </c>
      <c r="BH565" s="7" t="s">
        <v>1073</v>
      </c>
      <c r="BI565" s="7" t="s">
        <v>3719</v>
      </c>
      <c r="BJ565" s="7" t="s">
        <v>229</v>
      </c>
      <c r="BK565" s="7"/>
      <c r="BL565" s="7"/>
      <c r="BM565" s="7" t="s">
        <v>3544</v>
      </c>
      <c r="BN565" s="7"/>
      <c r="BO565" s="7" t="s">
        <v>1471</v>
      </c>
      <c r="BP565" s="7" t="s">
        <v>3545</v>
      </c>
      <c r="BQ565" s="7" t="s">
        <v>3546</v>
      </c>
      <c r="BR565" s="7" t="s">
        <v>3547</v>
      </c>
      <c r="BS565" s="7" t="s">
        <v>3548</v>
      </c>
      <c r="BT565" s="7" t="s">
        <v>3549</v>
      </c>
      <c r="BU565" s="7"/>
      <c r="BV565" s="7" t="s">
        <v>3550</v>
      </c>
      <c r="BW565" s="7"/>
      <c r="BX565" s="7" t="s">
        <v>3551</v>
      </c>
      <c r="BY565" s="7" t="s">
        <v>566</v>
      </c>
      <c r="BZ565" s="7"/>
      <c r="CA565" s="7" t="s">
        <v>71</v>
      </c>
      <c r="CB565" s="7" t="s">
        <v>71</v>
      </c>
      <c r="CC565" s="7"/>
      <c r="CD565" s="7"/>
      <c r="CE565" s="7"/>
      <c r="CF565" s="7"/>
      <c r="CG565" s="7"/>
      <c r="CH565" s="7" t="s">
        <v>3713</v>
      </c>
      <c r="CI565" s="7" t="s">
        <v>99</v>
      </c>
      <c r="CJ565" s="7" t="s">
        <v>71</v>
      </c>
      <c r="CK565" s="7"/>
      <c r="CL565" s="7"/>
      <c r="CM565" s="7"/>
      <c r="CN565" s="7"/>
      <c r="CO565" s="7"/>
      <c r="CP565" s="7" t="s">
        <v>3544</v>
      </c>
      <c r="CQ565" s="7"/>
      <c r="CR565" s="7" t="s">
        <v>1471</v>
      </c>
      <c r="CS565" s="7" t="s">
        <v>3545</v>
      </c>
    </row>
    <row r="566" spans="1:97" s="8" customFormat="1" ht="35.25" customHeight="1">
      <c r="A566" s="7" t="s">
        <v>3516</v>
      </c>
      <c r="B566" s="7" t="s">
        <v>196</v>
      </c>
      <c r="C566" s="7" t="s">
        <v>3720</v>
      </c>
      <c r="D566" s="7" t="s">
        <v>3721</v>
      </c>
      <c r="E566" s="7" t="s">
        <v>3722</v>
      </c>
      <c r="F566" s="7"/>
      <c r="G566" s="7" t="s">
        <v>70</v>
      </c>
      <c r="H566" s="7">
        <v>73</v>
      </c>
      <c r="I566" s="7">
        <v>75</v>
      </c>
      <c r="J566" s="7"/>
      <c r="K566" s="7"/>
      <c r="L566" s="7"/>
      <c r="M566" s="7"/>
      <c r="N566" s="7"/>
      <c r="O566" s="7"/>
      <c r="P566" s="7">
        <f t="shared" si="46"/>
        <v>148</v>
      </c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 t="s">
        <v>3520</v>
      </c>
      <c r="AL566" s="7"/>
      <c r="AM566" s="7"/>
      <c r="AN566" s="7"/>
      <c r="AO566" s="7" t="s">
        <v>71</v>
      </c>
      <c r="AP566" s="7" t="s">
        <v>3521</v>
      </c>
      <c r="AQ566" s="7" t="s">
        <v>73</v>
      </c>
      <c r="AR566" s="7" t="s">
        <v>3723</v>
      </c>
      <c r="AS566" s="7" t="s">
        <v>1796</v>
      </c>
      <c r="AT566" s="7" t="s">
        <v>85</v>
      </c>
      <c r="AU566" s="7" t="s">
        <v>201</v>
      </c>
      <c r="AV566" s="7" t="s">
        <v>159</v>
      </c>
      <c r="AW566" s="7" t="s">
        <v>147</v>
      </c>
      <c r="AX566" s="7" t="s">
        <v>3724</v>
      </c>
      <c r="AY566" s="7"/>
      <c r="AZ566" s="7"/>
      <c r="BA566" s="7"/>
      <c r="BB566" s="7" t="s">
        <v>129</v>
      </c>
      <c r="BC566" s="7"/>
      <c r="BD566" s="7"/>
      <c r="BE566" s="7" t="s">
        <v>3725</v>
      </c>
      <c r="BF566" s="7" t="s">
        <v>83</v>
      </c>
      <c r="BG566" s="7" t="s">
        <v>3640</v>
      </c>
      <c r="BH566" s="7" t="s">
        <v>85</v>
      </c>
      <c r="BI566" s="7" t="s">
        <v>2378</v>
      </c>
      <c r="BJ566" s="7" t="s">
        <v>177</v>
      </c>
      <c r="BK566" s="7"/>
      <c r="BL566" s="7"/>
      <c r="BM566" s="7" t="s">
        <v>3544</v>
      </c>
      <c r="BN566" s="7"/>
      <c r="BO566" s="7" t="s">
        <v>1471</v>
      </c>
      <c r="BP566" s="7" t="s">
        <v>3545</v>
      </c>
      <c r="BQ566" s="7" t="s">
        <v>3546</v>
      </c>
      <c r="BR566" s="7" t="s">
        <v>3547</v>
      </c>
      <c r="BS566" s="7" t="s">
        <v>3548</v>
      </c>
      <c r="BT566" s="7" t="s">
        <v>3549</v>
      </c>
      <c r="BU566" s="7"/>
      <c r="BV566" s="7" t="s">
        <v>3550</v>
      </c>
      <c r="BW566" s="7"/>
      <c r="BX566" s="7" t="s">
        <v>3551</v>
      </c>
      <c r="BY566" s="7" t="s">
        <v>566</v>
      </c>
      <c r="BZ566" s="7"/>
      <c r="CA566" s="7" t="s">
        <v>71</v>
      </c>
      <c r="CB566" s="7" t="s">
        <v>71</v>
      </c>
      <c r="CC566" s="7"/>
      <c r="CD566" s="7"/>
      <c r="CE566" s="7"/>
      <c r="CF566" s="7"/>
      <c r="CG566" s="7"/>
      <c r="CH566" s="7" t="s">
        <v>3720</v>
      </c>
      <c r="CI566" s="7" t="s">
        <v>99</v>
      </c>
      <c r="CJ566" s="7" t="s">
        <v>71</v>
      </c>
      <c r="CK566" s="7"/>
      <c r="CL566" s="7"/>
      <c r="CM566" s="7"/>
      <c r="CN566" s="7"/>
      <c r="CO566" s="7"/>
      <c r="CP566" s="7" t="s">
        <v>762</v>
      </c>
      <c r="CQ566" s="7"/>
      <c r="CR566" s="7" t="s">
        <v>763</v>
      </c>
      <c r="CS566" s="7" t="s">
        <v>764</v>
      </c>
    </row>
    <row r="567" spans="1:97" s="12" customForma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</row>
    <row r="568" spans="1:97" s="17" customFormat="1" ht="15.75">
      <c r="A568" s="13"/>
      <c r="B568" s="13"/>
      <c r="C568" s="13"/>
      <c r="D568" s="13"/>
      <c r="E568" s="13"/>
      <c r="F568" s="37" t="s">
        <v>23</v>
      </c>
      <c r="G568" s="37" t="s">
        <v>253</v>
      </c>
      <c r="H568" s="37" t="s">
        <v>9</v>
      </c>
      <c r="I568" s="37" t="s">
        <v>6</v>
      </c>
      <c r="J568" s="37" t="s">
        <v>428</v>
      </c>
      <c r="K568" s="38"/>
      <c r="L568" s="37" t="s">
        <v>254</v>
      </c>
      <c r="M568" s="37" t="s">
        <v>255</v>
      </c>
      <c r="N568" s="37" t="s">
        <v>256</v>
      </c>
      <c r="O568" s="37" t="s">
        <v>429</v>
      </c>
      <c r="P568" s="37" t="s">
        <v>430</v>
      </c>
      <c r="Q568" s="39" t="s">
        <v>431</v>
      </c>
      <c r="R568" s="38"/>
      <c r="S568" s="39" t="s">
        <v>8</v>
      </c>
      <c r="T568" s="39" t="s">
        <v>259</v>
      </c>
      <c r="U568" s="39" t="s">
        <v>9</v>
      </c>
      <c r="V568" s="38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</row>
    <row r="569" spans="1:97" s="8" customFormat="1" ht="35.25" customHeight="1">
      <c r="A569" s="7" t="s">
        <v>3726</v>
      </c>
      <c r="B569" s="7" t="s">
        <v>2239</v>
      </c>
      <c r="C569" s="7" t="s">
        <v>3557</v>
      </c>
      <c r="D569" s="7" t="s">
        <v>3727</v>
      </c>
      <c r="E569" s="7" t="s">
        <v>3728</v>
      </c>
      <c r="F569" s="7">
        <v>1.65</v>
      </c>
      <c r="G569" s="7" t="s">
        <v>264</v>
      </c>
      <c r="H569" s="7" t="s">
        <v>1581</v>
      </c>
      <c r="I569" s="7">
        <v>75</v>
      </c>
      <c r="J569" s="7" t="s">
        <v>1582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 t="s">
        <v>3520</v>
      </c>
      <c r="AL569" s="7"/>
      <c r="AM569" s="7"/>
      <c r="AN569" s="7"/>
      <c r="AO569" s="7" t="s">
        <v>71</v>
      </c>
      <c r="AP569" s="7" t="s">
        <v>3521</v>
      </c>
      <c r="AQ569" s="7" t="s">
        <v>73</v>
      </c>
      <c r="AR569" s="7" t="s">
        <v>3729</v>
      </c>
      <c r="AS569" s="7" t="s">
        <v>3730</v>
      </c>
      <c r="AT569" s="7" t="s">
        <v>3731</v>
      </c>
      <c r="AU569" s="7" t="s">
        <v>3394</v>
      </c>
      <c r="AV569" s="7" t="s">
        <v>159</v>
      </c>
      <c r="AW569" s="7" t="s">
        <v>1030</v>
      </c>
      <c r="AX569" s="7" t="s">
        <v>3732</v>
      </c>
      <c r="AY569" s="7" t="s">
        <v>3733</v>
      </c>
      <c r="AZ569" s="7" t="s">
        <v>226</v>
      </c>
      <c r="BA569" s="7" t="s">
        <v>3734</v>
      </c>
      <c r="BB569" s="7" t="s">
        <v>293</v>
      </c>
      <c r="BC569" s="7"/>
      <c r="BD569" s="7"/>
      <c r="BE569" s="7" t="s">
        <v>3559</v>
      </c>
      <c r="BF569" s="7" t="s">
        <v>320</v>
      </c>
      <c r="BG569" s="7" t="s">
        <v>3735</v>
      </c>
      <c r="BH569" s="7" t="s">
        <v>207</v>
      </c>
      <c r="BI569" s="7" t="s">
        <v>3736</v>
      </c>
      <c r="BJ569" s="7" t="s">
        <v>207</v>
      </c>
      <c r="BK569" s="7" t="s">
        <v>3556</v>
      </c>
      <c r="BL569" s="7" t="s">
        <v>3737</v>
      </c>
      <c r="BM569" s="7" t="s">
        <v>3526</v>
      </c>
      <c r="BN569" s="7"/>
      <c r="BO569" s="7" t="s">
        <v>3527</v>
      </c>
      <c r="BP569" s="7" t="s">
        <v>3528</v>
      </c>
      <c r="BQ569" s="7" t="s">
        <v>3529</v>
      </c>
      <c r="BR569" s="7" t="s">
        <v>3530</v>
      </c>
      <c r="BS569" s="7" t="s">
        <v>3531</v>
      </c>
      <c r="BT569" s="7" t="s">
        <v>3532</v>
      </c>
      <c r="BU569" s="7"/>
      <c r="BV569" s="7" t="s">
        <v>3533</v>
      </c>
      <c r="BW569" s="7" t="s">
        <v>3534</v>
      </c>
      <c r="BX569" s="7" t="s">
        <v>3535</v>
      </c>
      <c r="BY569" s="7" t="s">
        <v>1734</v>
      </c>
      <c r="BZ569" s="7"/>
      <c r="CA569" s="7" t="s">
        <v>71</v>
      </c>
      <c r="CB569" s="7" t="s">
        <v>71</v>
      </c>
      <c r="CC569" s="7"/>
      <c r="CD569" s="7"/>
      <c r="CE569" s="7"/>
      <c r="CF569" s="7"/>
      <c r="CG569" s="7"/>
      <c r="CH569" s="7"/>
      <c r="CI569" s="7" t="s">
        <v>99</v>
      </c>
      <c r="CJ569" s="7" t="s">
        <v>71</v>
      </c>
      <c r="CK569" s="7"/>
      <c r="CL569" s="7"/>
      <c r="CM569" s="7"/>
      <c r="CN569" s="7"/>
      <c r="CO569" s="7"/>
      <c r="CP569" s="7"/>
      <c r="CQ569" s="7"/>
      <c r="CR569" s="7" t="s">
        <v>3738</v>
      </c>
      <c r="CS569" s="7"/>
    </row>
    <row r="570" spans="1:97" s="8" customFormat="1" ht="35.25" customHeight="1">
      <c r="A570" s="7" t="s">
        <v>3726</v>
      </c>
      <c r="B570" s="7" t="s">
        <v>1853</v>
      </c>
      <c r="C570" s="7" t="s">
        <v>3739</v>
      </c>
      <c r="D570" s="7" t="s">
        <v>3740</v>
      </c>
      <c r="E570" s="7" t="s">
        <v>3741</v>
      </c>
      <c r="F570" s="7">
        <v>1.7</v>
      </c>
      <c r="G570" s="7" t="s">
        <v>457</v>
      </c>
      <c r="H570" s="7" t="s">
        <v>3742</v>
      </c>
      <c r="I570" s="7">
        <v>75</v>
      </c>
      <c r="J570" s="7" t="s">
        <v>1582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 t="s">
        <v>3520</v>
      </c>
      <c r="AL570" s="7"/>
      <c r="AM570" s="7"/>
      <c r="AN570" s="7"/>
      <c r="AO570" s="7" t="s">
        <v>71</v>
      </c>
      <c r="AP570" s="7" t="s">
        <v>3521</v>
      </c>
      <c r="AQ570" s="7" t="s">
        <v>73</v>
      </c>
      <c r="AR570" s="7"/>
      <c r="AS570" s="7" t="s">
        <v>3743</v>
      </c>
      <c r="AT570" s="7" t="s">
        <v>1073</v>
      </c>
      <c r="AU570" s="7" t="s">
        <v>201</v>
      </c>
      <c r="AV570" s="7" t="s">
        <v>159</v>
      </c>
      <c r="AW570" s="7" t="s">
        <v>1766</v>
      </c>
      <c r="AX570" s="7"/>
      <c r="AY570" s="7"/>
      <c r="AZ570" s="7"/>
      <c r="BA570" s="7"/>
      <c r="BB570" s="7"/>
      <c r="BC570" s="7"/>
      <c r="BD570" s="7"/>
      <c r="BE570" s="7" t="s">
        <v>206</v>
      </c>
      <c r="BF570" s="7" t="s">
        <v>207</v>
      </c>
      <c r="BG570" s="7" t="s">
        <v>206</v>
      </c>
      <c r="BH570" s="7" t="s">
        <v>207</v>
      </c>
      <c r="BI570" s="7" t="s">
        <v>206</v>
      </c>
      <c r="BJ570" s="7" t="s">
        <v>207</v>
      </c>
      <c r="BK570" s="7"/>
      <c r="BL570" s="7"/>
      <c r="BM570" s="7" t="s">
        <v>3544</v>
      </c>
      <c r="BN570" s="7"/>
      <c r="BO570" s="7" t="s">
        <v>1471</v>
      </c>
      <c r="BP570" s="7" t="s">
        <v>3545</v>
      </c>
      <c r="BQ570" s="7" t="s">
        <v>3546</v>
      </c>
      <c r="BR570" s="7" t="s">
        <v>3547</v>
      </c>
      <c r="BS570" s="7" t="s">
        <v>3548</v>
      </c>
      <c r="BT570" s="7" t="s">
        <v>3549</v>
      </c>
      <c r="BU570" s="7"/>
      <c r="BV570" s="7" t="s">
        <v>3550</v>
      </c>
      <c r="BW570" s="7"/>
      <c r="BX570" s="7" t="s">
        <v>3551</v>
      </c>
      <c r="BY570" s="7" t="s">
        <v>566</v>
      </c>
      <c r="BZ570" s="7"/>
      <c r="CA570" s="7" t="s">
        <v>71</v>
      </c>
      <c r="CB570" s="7" t="s">
        <v>71</v>
      </c>
      <c r="CC570" s="7"/>
      <c r="CD570" s="7"/>
      <c r="CE570" s="7"/>
      <c r="CF570" s="7"/>
      <c r="CG570" s="7"/>
      <c r="CH570" s="7"/>
      <c r="CI570" s="7" t="s">
        <v>99</v>
      </c>
      <c r="CJ570" s="7" t="s">
        <v>71</v>
      </c>
      <c r="CK570" s="7"/>
      <c r="CL570" s="7"/>
      <c r="CM570" s="7"/>
      <c r="CN570" s="7"/>
      <c r="CO570" s="7"/>
      <c r="CP570" s="7" t="s">
        <v>73</v>
      </c>
      <c r="CQ570" s="7" t="s">
        <v>73</v>
      </c>
      <c r="CR570" s="7" t="s">
        <v>832</v>
      </c>
      <c r="CS570" s="7"/>
    </row>
    <row r="571" spans="1:97" s="12" customForma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</row>
    <row r="572" spans="1:97" s="8" customFormat="1" ht="35.25" customHeight="1">
      <c r="A572" s="7" t="s">
        <v>3726</v>
      </c>
      <c r="B572" s="7" t="s">
        <v>1847</v>
      </c>
      <c r="C572" s="7" t="s">
        <v>3718</v>
      </c>
      <c r="D572" s="7" t="s">
        <v>3744</v>
      </c>
      <c r="E572" s="7" t="s">
        <v>3745</v>
      </c>
      <c r="F572" s="7" t="s">
        <v>103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 t="s">
        <v>3520</v>
      </c>
      <c r="AL572" s="7"/>
      <c r="AM572" s="7"/>
      <c r="AN572" s="7"/>
      <c r="AO572" s="7" t="s">
        <v>71</v>
      </c>
      <c r="AP572" s="7" t="s">
        <v>3521</v>
      </c>
      <c r="AQ572" s="7" t="s">
        <v>73</v>
      </c>
      <c r="AR572" s="7"/>
      <c r="AS572" s="7" t="s">
        <v>3746</v>
      </c>
      <c r="AT572" s="7" t="s">
        <v>1073</v>
      </c>
      <c r="AU572" s="7" t="s">
        <v>223</v>
      </c>
      <c r="AV572" s="7" t="s">
        <v>159</v>
      </c>
      <c r="AW572" s="7" t="s">
        <v>3395</v>
      </c>
      <c r="AX572" s="7"/>
      <c r="AY572" s="7"/>
      <c r="AZ572" s="7"/>
      <c r="BA572" s="7"/>
      <c r="BB572" s="7"/>
      <c r="BC572" s="7"/>
      <c r="BD572" s="7"/>
      <c r="BE572" s="7" t="s">
        <v>3719</v>
      </c>
      <c r="BF572" s="7" t="s">
        <v>229</v>
      </c>
      <c r="BG572" s="7" t="s">
        <v>3747</v>
      </c>
      <c r="BH572" s="7" t="s">
        <v>152</v>
      </c>
      <c r="BI572" s="7" t="s">
        <v>3568</v>
      </c>
      <c r="BJ572" s="7" t="s">
        <v>110</v>
      </c>
      <c r="BK572" s="7"/>
      <c r="BL572" s="7"/>
      <c r="BM572" s="7" t="s">
        <v>3544</v>
      </c>
      <c r="BN572" s="7"/>
      <c r="BO572" s="7" t="s">
        <v>1471</v>
      </c>
      <c r="BP572" s="7" t="s">
        <v>3545</v>
      </c>
      <c r="BQ572" s="7" t="s">
        <v>3546</v>
      </c>
      <c r="BR572" s="7" t="s">
        <v>3547</v>
      </c>
      <c r="BS572" s="7" t="s">
        <v>3548</v>
      </c>
      <c r="BT572" s="7" t="s">
        <v>3549</v>
      </c>
      <c r="BU572" s="7"/>
      <c r="BV572" s="7" t="s">
        <v>3550</v>
      </c>
      <c r="BW572" s="7"/>
      <c r="BX572" s="7" t="s">
        <v>3551</v>
      </c>
      <c r="BY572" s="7" t="s">
        <v>566</v>
      </c>
      <c r="BZ572" s="7"/>
      <c r="CA572" s="7" t="s">
        <v>71</v>
      </c>
      <c r="CB572" s="7" t="s">
        <v>71</v>
      </c>
      <c r="CC572" s="7"/>
      <c r="CD572" s="7"/>
      <c r="CE572" s="7"/>
      <c r="CF572" s="7"/>
      <c r="CG572" s="7"/>
      <c r="CH572" s="7" t="s">
        <v>3748</v>
      </c>
      <c r="CI572" s="7" t="s">
        <v>99</v>
      </c>
      <c r="CJ572" s="7" t="s">
        <v>71</v>
      </c>
      <c r="CK572" s="7"/>
      <c r="CL572" s="7"/>
      <c r="CM572" s="7"/>
      <c r="CN572" s="7"/>
      <c r="CO572" s="7"/>
      <c r="CP572" s="7" t="s">
        <v>73</v>
      </c>
      <c r="CQ572" s="7" t="s">
        <v>73</v>
      </c>
      <c r="CR572" s="7" t="s">
        <v>832</v>
      </c>
      <c r="CS572" s="7"/>
    </row>
    <row r="573" spans="1:97" s="12" customForma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</row>
    <row r="574" spans="1:97" s="8" customFormat="1" ht="35.25" customHeight="1">
      <c r="A574" s="7" t="s">
        <v>3726</v>
      </c>
      <c r="B574" s="7" t="s">
        <v>875</v>
      </c>
      <c r="C574" s="7" t="s">
        <v>3524</v>
      </c>
      <c r="D574" s="7" t="s">
        <v>3749</v>
      </c>
      <c r="E574" s="7" t="s">
        <v>3750</v>
      </c>
      <c r="F574" s="7">
        <v>1.66</v>
      </c>
      <c r="G574" s="7" t="s">
        <v>333</v>
      </c>
      <c r="H574" s="7"/>
      <c r="I574" s="7">
        <v>65</v>
      </c>
      <c r="J574" s="7">
        <v>65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 t="s">
        <v>3520</v>
      </c>
      <c r="AL574" s="7"/>
      <c r="AM574" s="7"/>
      <c r="AN574" s="7"/>
      <c r="AO574" s="7" t="s">
        <v>71</v>
      </c>
      <c r="AP574" s="7" t="s">
        <v>3521</v>
      </c>
      <c r="AQ574" s="7" t="s">
        <v>73</v>
      </c>
      <c r="AR574" s="7"/>
      <c r="AS574" s="7" t="s">
        <v>3479</v>
      </c>
      <c r="AT574" s="7" t="s">
        <v>152</v>
      </c>
      <c r="AU574" s="7" t="s">
        <v>3394</v>
      </c>
      <c r="AV574" s="7" t="s">
        <v>159</v>
      </c>
      <c r="AW574" s="7" t="s">
        <v>3523</v>
      </c>
      <c r="AX574" s="7"/>
      <c r="AY574" s="7"/>
      <c r="AZ574" s="7"/>
      <c r="BA574" s="7"/>
      <c r="BB574" s="7"/>
      <c r="BC574" s="7"/>
      <c r="BD574" s="7"/>
      <c r="BE574" s="7" t="s">
        <v>3525</v>
      </c>
      <c r="BF574" s="7" t="s">
        <v>110</v>
      </c>
      <c r="BG574" s="7" t="s">
        <v>3751</v>
      </c>
      <c r="BH574" s="7" t="s">
        <v>229</v>
      </c>
      <c r="BI574" s="7" t="s">
        <v>3752</v>
      </c>
      <c r="BJ574" s="7" t="s">
        <v>229</v>
      </c>
      <c r="BK574" s="7" t="s">
        <v>1393</v>
      </c>
      <c r="BL574" s="7"/>
      <c r="BM574" s="7" t="s">
        <v>3526</v>
      </c>
      <c r="BN574" s="7"/>
      <c r="BO574" s="7" t="s">
        <v>3527</v>
      </c>
      <c r="BP574" s="7" t="s">
        <v>3528</v>
      </c>
      <c r="BQ574" s="7" t="s">
        <v>3529</v>
      </c>
      <c r="BR574" s="7" t="s">
        <v>3530</v>
      </c>
      <c r="BS574" s="7" t="s">
        <v>3531</v>
      </c>
      <c r="BT574" s="7" t="s">
        <v>3532</v>
      </c>
      <c r="BU574" s="7"/>
      <c r="BV574" s="7" t="s">
        <v>3533</v>
      </c>
      <c r="BW574" s="7" t="s">
        <v>3534</v>
      </c>
      <c r="BX574" s="7" t="s">
        <v>3535</v>
      </c>
      <c r="BY574" s="7" t="s">
        <v>1734</v>
      </c>
      <c r="BZ574" s="7"/>
      <c r="CA574" s="7" t="s">
        <v>71</v>
      </c>
      <c r="CB574" s="7" t="s">
        <v>71</v>
      </c>
      <c r="CC574" s="7"/>
      <c r="CD574" s="7"/>
      <c r="CE574" s="7"/>
      <c r="CF574" s="7"/>
      <c r="CG574" s="7"/>
      <c r="CH574" s="7"/>
      <c r="CI574" s="7" t="s">
        <v>99</v>
      </c>
      <c r="CJ574" s="7" t="s">
        <v>71</v>
      </c>
      <c r="CK574" s="7"/>
      <c r="CL574" s="7"/>
      <c r="CM574" s="7"/>
      <c r="CN574" s="7"/>
      <c r="CO574" s="7"/>
      <c r="CP574" s="7" t="s">
        <v>3526</v>
      </c>
      <c r="CQ574" s="7"/>
      <c r="CR574" s="7" t="s">
        <v>3527</v>
      </c>
      <c r="CS574" s="7" t="s">
        <v>3528</v>
      </c>
    </row>
    <row r="575" spans="1:97" s="12" customForma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</row>
    <row r="576" spans="1:97" s="17" customFormat="1" ht="15.75">
      <c r="A576" s="13"/>
      <c r="B576" s="13"/>
      <c r="C576" s="13"/>
      <c r="D576" s="13"/>
      <c r="E576" s="13"/>
      <c r="F576" s="37" t="s">
        <v>23</v>
      </c>
      <c r="G576" s="37" t="s">
        <v>253</v>
      </c>
      <c r="H576" s="37" t="s">
        <v>9</v>
      </c>
      <c r="I576" s="37" t="s">
        <v>6</v>
      </c>
      <c r="J576" s="37" t="s">
        <v>428</v>
      </c>
      <c r="K576" s="38"/>
      <c r="L576" s="37" t="s">
        <v>254</v>
      </c>
      <c r="M576" s="37" t="s">
        <v>255</v>
      </c>
      <c r="N576" s="37" t="s">
        <v>256</v>
      </c>
      <c r="O576" s="37" t="s">
        <v>429</v>
      </c>
      <c r="P576" s="37" t="s">
        <v>430</v>
      </c>
      <c r="Q576" s="39" t="s">
        <v>431</v>
      </c>
      <c r="R576" s="38"/>
      <c r="S576" s="39" t="s">
        <v>8</v>
      </c>
      <c r="T576" s="39" t="s">
        <v>259</v>
      </c>
      <c r="U576" s="39" t="s">
        <v>9</v>
      </c>
      <c r="V576" s="38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</row>
    <row r="577" spans="1:97" ht="15.75" thickBot="1">
      <c r="A577" s="71" t="s">
        <v>3753</v>
      </c>
      <c r="B577" s="72" t="s">
        <v>3754</v>
      </c>
      <c r="C577" s="71" t="s">
        <v>3755</v>
      </c>
      <c r="D577" s="71">
        <v>78</v>
      </c>
      <c r="E577" s="72"/>
      <c r="F577" s="71">
        <v>1.66</v>
      </c>
      <c r="G577" s="71" t="s">
        <v>2104</v>
      </c>
      <c r="H577" s="71">
        <v>75</v>
      </c>
      <c r="I577" s="71">
        <v>80</v>
      </c>
      <c r="J577" s="71">
        <v>77.5</v>
      </c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</row>
    <row r="578" spans="1:97" ht="15.75" thickBot="1">
      <c r="A578" s="71" t="s">
        <v>3753</v>
      </c>
      <c r="B578" s="72" t="s">
        <v>3756</v>
      </c>
      <c r="C578" s="72"/>
      <c r="D578" s="71">
        <v>79</v>
      </c>
      <c r="E578" s="72"/>
      <c r="F578" s="71">
        <v>1.65</v>
      </c>
      <c r="G578" s="71" t="s">
        <v>2104</v>
      </c>
      <c r="H578" s="71">
        <v>70</v>
      </c>
      <c r="I578" s="71">
        <v>75</v>
      </c>
      <c r="J578" s="71">
        <v>72.5</v>
      </c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</row>
    <row r="579" spans="1:97" s="12" customForma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</row>
    <row r="580" spans="1:97" s="17" customFormat="1" ht="15.75">
      <c r="A580" s="13"/>
      <c r="B580" s="13"/>
      <c r="C580" s="13"/>
      <c r="D580" s="13"/>
      <c r="E580" s="13"/>
      <c r="F580" s="37" t="s">
        <v>23</v>
      </c>
      <c r="G580" s="37" t="s">
        <v>3757</v>
      </c>
      <c r="H580" s="37" t="s">
        <v>9</v>
      </c>
      <c r="I580" s="37" t="s">
        <v>6</v>
      </c>
      <c r="J580" s="37" t="s">
        <v>428</v>
      </c>
      <c r="K580" s="38"/>
      <c r="L580" s="37"/>
      <c r="M580" s="37"/>
      <c r="N580" s="37"/>
      <c r="O580" s="37"/>
      <c r="P580" s="37"/>
      <c r="Q580" s="39"/>
      <c r="R580" s="38"/>
      <c r="S580" s="39" t="s">
        <v>8</v>
      </c>
      <c r="T580" s="39" t="s">
        <v>259</v>
      </c>
      <c r="U580" s="39" t="s">
        <v>9</v>
      </c>
      <c r="V580" s="38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</row>
    <row r="581" spans="1:97" s="8" customFormat="1" ht="36" customHeight="1">
      <c r="A581" s="7" t="s">
        <v>3758</v>
      </c>
      <c r="B581" s="7" t="s">
        <v>2260</v>
      </c>
      <c r="C581" s="7" t="s">
        <v>3759</v>
      </c>
      <c r="D581" s="7" t="s">
        <v>3760</v>
      </c>
      <c r="E581" s="7" t="s">
        <v>3761</v>
      </c>
      <c r="F581" s="7">
        <v>1.64</v>
      </c>
      <c r="G581" s="7" t="s">
        <v>3762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 t="s">
        <v>3520</v>
      </c>
      <c r="AL581" s="7"/>
      <c r="AM581" s="7"/>
      <c r="AN581" s="7"/>
      <c r="AO581" s="7" t="s">
        <v>71</v>
      </c>
      <c r="AP581" s="7" t="s">
        <v>3521</v>
      </c>
      <c r="AQ581" s="7" t="s">
        <v>73</v>
      </c>
      <c r="AR581" s="7"/>
      <c r="AS581" s="7" t="s">
        <v>3763</v>
      </c>
      <c r="AT581" s="7" t="s">
        <v>241</v>
      </c>
      <c r="AU581" s="7" t="s">
        <v>201</v>
      </c>
      <c r="AV581" s="7" t="s">
        <v>159</v>
      </c>
      <c r="AW581" s="7" t="s">
        <v>1308</v>
      </c>
      <c r="AX581" s="7"/>
      <c r="AY581" s="7"/>
      <c r="AZ581" s="7"/>
      <c r="BA581" s="7"/>
      <c r="BB581" s="7"/>
      <c r="BC581" s="7" t="s">
        <v>1622</v>
      </c>
      <c r="BD581" s="7" t="s">
        <v>1622</v>
      </c>
      <c r="BE581" s="7" t="s">
        <v>3764</v>
      </c>
      <c r="BF581" s="7" t="s">
        <v>229</v>
      </c>
      <c r="BG581" s="7" t="s">
        <v>3765</v>
      </c>
      <c r="BH581" s="7" t="s">
        <v>229</v>
      </c>
      <c r="BI581" s="7" t="s">
        <v>3766</v>
      </c>
      <c r="BJ581" s="7" t="s">
        <v>229</v>
      </c>
      <c r="BK581" s="7"/>
      <c r="BL581" s="7"/>
      <c r="BM581" s="7" t="s">
        <v>3767</v>
      </c>
      <c r="BN581" s="7"/>
      <c r="BO581" s="7" t="s">
        <v>3768</v>
      </c>
      <c r="BP581" s="7" t="s">
        <v>3769</v>
      </c>
      <c r="BQ581" s="7" t="s">
        <v>3770</v>
      </c>
      <c r="BR581" s="7" t="s">
        <v>3771</v>
      </c>
      <c r="BS581" s="7" t="s">
        <v>3772</v>
      </c>
      <c r="BT581" s="7" t="s">
        <v>3773</v>
      </c>
      <c r="BU581" s="7"/>
      <c r="BV581" s="7" t="s">
        <v>3774</v>
      </c>
      <c r="BW581" s="7" t="s">
        <v>3775</v>
      </c>
      <c r="BX581" s="7" t="s">
        <v>3776</v>
      </c>
      <c r="BY581" s="7" t="s">
        <v>217</v>
      </c>
      <c r="BZ581" s="7"/>
      <c r="CA581" s="7" t="s">
        <v>71</v>
      </c>
      <c r="CB581" s="7" t="s">
        <v>71</v>
      </c>
      <c r="CC581" s="7"/>
      <c r="CD581" s="7"/>
      <c r="CE581" s="7"/>
      <c r="CF581" s="7"/>
      <c r="CG581" s="7"/>
      <c r="CH581" s="7" t="s">
        <v>73</v>
      </c>
      <c r="CI581" s="7" t="s">
        <v>99</v>
      </c>
      <c r="CJ581" s="7" t="s">
        <v>71</v>
      </c>
      <c r="CK581" s="7"/>
      <c r="CL581" s="7"/>
      <c r="CM581" s="7"/>
      <c r="CN581" s="7"/>
      <c r="CO581" s="7"/>
      <c r="CP581" s="7" t="s">
        <v>3767</v>
      </c>
      <c r="CQ581" s="7"/>
      <c r="CR581" s="7" t="s">
        <v>3768</v>
      </c>
      <c r="CS581" s="7" t="s">
        <v>3769</v>
      </c>
    </row>
    <row r="582" spans="1:97" s="12" customForma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</row>
    <row r="583" spans="1:97" s="17" customFormat="1" ht="18.75" customHeight="1" thickBot="1">
      <c r="A583" s="13"/>
      <c r="B583" s="13"/>
      <c r="C583" s="13"/>
      <c r="D583" s="13"/>
      <c r="E583" s="13"/>
      <c r="F583" s="14" t="s">
        <v>478</v>
      </c>
      <c r="G583" s="14"/>
      <c r="H583" s="14" t="s">
        <v>254</v>
      </c>
      <c r="I583" s="14" t="s">
        <v>255</v>
      </c>
      <c r="J583" s="14" t="s">
        <v>256</v>
      </c>
      <c r="K583" s="14" t="s">
        <v>479</v>
      </c>
      <c r="L583" s="14" t="s">
        <v>480</v>
      </c>
      <c r="M583" s="14" t="s">
        <v>481</v>
      </c>
      <c r="N583" s="14" t="s">
        <v>482</v>
      </c>
      <c r="O583" s="14"/>
      <c r="P583" s="14"/>
      <c r="Q583" s="14" t="s">
        <v>259</v>
      </c>
      <c r="R583" s="14"/>
      <c r="S583" s="14" t="s">
        <v>483</v>
      </c>
      <c r="T583" s="14"/>
      <c r="U583" s="14"/>
      <c r="V583" s="14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</row>
    <row r="584" spans="1:97" s="8" customFormat="1" ht="35.25" customHeight="1">
      <c r="A584" s="7" t="s">
        <v>3777</v>
      </c>
      <c r="B584" s="7" t="s">
        <v>485</v>
      </c>
      <c r="C584" s="7" t="s">
        <v>3778</v>
      </c>
      <c r="D584" s="7" t="s">
        <v>3779</v>
      </c>
      <c r="E584" s="7" t="s">
        <v>3780</v>
      </c>
      <c r="F584" s="7" t="s">
        <v>103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 t="s">
        <v>3520</v>
      </c>
      <c r="AL584" s="7"/>
      <c r="AM584" s="7"/>
      <c r="AN584" s="7"/>
      <c r="AO584" s="7" t="s">
        <v>71</v>
      </c>
      <c r="AP584" s="7" t="s">
        <v>3521</v>
      </c>
      <c r="AQ584" s="7" t="s">
        <v>73</v>
      </c>
      <c r="AR584" s="7"/>
      <c r="AS584" s="7" t="s">
        <v>3781</v>
      </c>
      <c r="AT584" s="7" t="s">
        <v>75</v>
      </c>
      <c r="AU584" s="7" t="s">
        <v>76</v>
      </c>
      <c r="AV584" s="7" t="s">
        <v>291</v>
      </c>
      <c r="AW584" s="7" t="s">
        <v>147</v>
      </c>
      <c r="AX584" s="7" t="s">
        <v>148</v>
      </c>
      <c r="AY584" s="7"/>
      <c r="AZ584" s="7" t="s">
        <v>149</v>
      </c>
      <c r="BA584" s="7"/>
      <c r="BB584" s="7"/>
      <c r="BC584" s="7"/>
      <c r="BD584" s="7"/>
      <c r="BE584" s="7" t="s">
        <v>3782</v>
      </c>
      <c r="BF584" s="7" t="s">
        <v>83</v>
      </c>
      <c r="BG584" s="7" t="s">
        <v>3783</v>
      </c>
      <c r="BH584" s="7" t="s">
        <v>283</v>
      </c>
      <c r="BI584" s="7" t="s">
        <v>167</v>
      </c>
      <c r="BJ584" s="7" t="s">
        <v>83</v>
      </c>
      <c r="BK584" s="7"/>
      <c r="BL584" s="7"/>
      <c r="BM584" s="7" t="s">
        <v>134</v>
      </c>
      <c r="BN584" s="7"/>
      <c r="BO584" s="7" t="s">
        <v>3784</v>
      </c>
      <c r="BP584" s="7" t="s">
        <v>3785</v>
      </c>
      <c r="BQ584" s="7" t="s">
        <v>3786</v>
      </c>
      <c r="BR584" s="7" t="s">
        <v>3787</v>
      </c>
      <c r="BS584" s="7" t="s">
        <v>3788</v>
      </c>
      <c r="BT584" s="7" t="s">
        <v>3789</v>
      </c>
      <c r="BU584" s="7"/>
      <c r="BV584" s="7" t="s">
        <v>3790</v>
      </c>
      <c r="BW584" s="7"/>
      <c r="BX584" s="7" t="s">
        <v>3791</v>
      </c>
      <c r="BY584" s="7" t="s">
        <v>345</v>
      </c>
      <c r="BZ584" s="7"/>
      <c r="CA584" s="7" t="s">
        <v>71</v>
      </c>
      <c r="CB584" s="7" t="s">
        <v>71</v>
      </c>
      <c r="CC584" s="7"/>
      <c r="CD584" s="7"/>
      <c r="CE584" s="7"/>
      <c r="CF584" s="7"/>
      <c r="CG584" s="7"/>
      <c r="CH584" s="7"/>
      <c r="CI584" s="7" t="s">
        <v>99</v>
      </c>
      <c r="CJ584" s="7" t="s">
        <v>71</v>
      </c>
      <c r="CK584" s="7"/>
      <c r="CL584" s="7"/>
      <c r="CM584" s="7"/>
      <c r="CN584" s="7"/>
      <c r="CO584" s="7"/>
      <c r="CP584" s="7" t="s">
        <v>3792</v>
      </c>
      <c r="CQ584" s="7"/>
      <c r="CR584" s="7" t="s">
        <v>3793</v>
      </c>
      <c r="CS584" s="7" t="s">
        <v>3794</v>
      </c>
    </row>
    <row r="585" spans="1:97" s="12" customForma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</row>
    <row r="586" spans="1:97" s="17" customFormat="1" ht="15" customHeight="1">
      <c r="A586" s="13"/>
      <c r="B586" s="13"/>
      <c r="C586" s="13"/>
      <c r="D586" s="13"/>
      <c r="E586" s="13"/>
      <c r="F586" s="48" t="s">
        <v>511</v>
      </c>
      <c r="G586" s="28"/>
      <c r="H586" s="49" t="s">
        <v>512</v>
      </c>
      <c r="I586" s="49" t="s">
        <v>513</v>
      </c>
      <c r="J586" s="49" t="s">
        <v>514</v>
      </c>
      <c r="K586" s="49" t="s">
        <v>515</v>
      </c>
      <c r="L586" s="50" t="s">
        <v>516</v>
      </c>
      <c r="M586" s="50" t="s">
        <v>517</v>
      </c>
      <c r="N586" s="50" t="s">
        <v>482</v>
      </c>
      <c r="O586" s="28"/>
      <c r="P586" s="28"/>
      <c r="Q586" s="50" t="s">
        <v>518</v>
      </c>
      <c r="R586" s="28"/>
      <c r="S586" s="27" t="s">
        <v>483</v>
      </c>
      <c r="T586" s="49" t="s">
        <v>519</v>
      </c>
      <c r="U586" s="45"/>
      <c r="V586" s="45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</row>
    <row r="587" spans="1:97" s="8" customFormat="1" ht="35.25" customHeight="1">
      <c r="A587" s="7" t="s">
        <v>3795</v>
      </c>
      <c r="B587" s="7" t="s">
        <v>520</v>
      </c>
      <c r="C587" s="7" t="s">
        <v>3778</v>
      </c>
      <c r="D587" s="7" t="s">
        <v>3779</v>
      </c>
      <c r="E587" s="7" t="s">
        <v>3780</v>
      </c>
      <c r="F587" s="7" t="s">
        <v>3796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 t="s">
        <v>3520</v>
      </c>
      <c r="AL587" s="7"/>
      <c r="AM587" s="7"/>
      <c r="AN587" s="7"/>
      <c r="AO587" s="7" t="s">
        <v>71</v>
      </c>
      <c r="AP587" s="7" t="s">
        <v>3521</v>
      </c>
      <c r="AQ587" s="7" t="s">
        <v>73</v>
      </c>
      <c r="AR587" s="7"/>
      <c r="AS587" s="7" t="s">
        <v>3781</v>
      </c>
      <c r="AT587" s="7" t="s">
        <v>75</v>
      </c>
      <c r="AU587" s="7" t="s">
        <v>76</v>
      </c>
      <c r="AV587" s="7" t="s">
        <v>291</v>
      </c>
      <c r="AW587" s="7" t="s">
        <v>147</v>
      </c>
      <c r="AX587" s="7" t="s">
        <v>148</v>
      </c>
      <c r="AY587" s="7"/>
      <c r="AZ587" s="7" t="s">
        <v>149</v>
      </c>
      <c r="BA587" s="7"/>
      <c r="BB587" s="7"/>
      <c r="BC587" s="7"/>
      <c r="BD587" s="7"/>
      <c r="BE587" s="7" t="s">
        <v>3782</v>
      </c>
      <c r="BF587" s="7" t="s">
        <v>83</v>
      </c>
      <c r="BG587" s="7" t="s">
        <v>3783</v>
      </c>
      <c r="BH587" s="7" t="s">
        <v>283</v>
      </c>
      <c r="BI587" s="7" t="s">
        <v>167</v>
      </c>
      <c r="BJ587" s="7" t="s">
        <v>83</v>
      </c>
      <c r="BK587" s="7"/>
      <c r="BL587" s="7"/>
      <c r="BM587" s="7" t="s">
        <v>134</v>
      </c>
      <c r="BN587" s="7"/>
      <c r="BO587" s="7" t="s">
        <v>3784</v>
      </c>
      <c r="BP587" s="7" t="s">
        <v>3785</v>
      </c>
      <c r="BQ587" s="7" t="s">
        <v>3786</v>
      </c>
      <c r="BR587" s="7" t="s">
        <v>3787</v>
      </c>
      <c r="BS587" s="7" t="s">
        <v>3788</v>
      </c>
      <c r="BT587" s="7" t="s">
        <v>3789</v>
      </c>
      <c r="BU587" s="7"/>
      <c r="BV587" s="7" t="s">
        <v>3790</v>
      </c>
      <c r="BW587" s="7"/>
      <c r="BX587" s="7" t="s">
        <v>3791</v>
      </c>
      <c r="BY587" s="7" t="s">
        <v>345</v>
      </c>
      <c r="BZ587" s="7"/>
      <c r="CA587" s="7" t="s">
        <v>71</v>
      </c>
      <c r="CB587" s="7" t="s">
        <v>71</v>
      </c>
      <c r="CC587" s="7"/>
      <c r="CD587" s="7"/>
      <c r="CE587" s="7"/>
      <c r="CF587" s="7"/>
      <c r="CG587" s="7"/>
      <c r="CH587" s="7"/>
      <c r="CI587" s="7" t="s">
        <v>99</v>
      </c>
      <c r="CJ587" s="7" t="s">
        <v>71</v>
      </c>
      <c r="CK587" s="7"/>
      <c r="CL587" s="7"/>
      <c r="CM587" s="7"/>
      <c r="CN587" s="7"/>
      <c r="CO587" s="7"/>
      <c r="CP587" s="7" t="s">
        <v>3792</v>
      </c>
      <c r="CQ587" s="7"/>
      <c r="CR587" s="7" t="s">
        <v>3793</v>
      </c>
      <c r="CS587" s="7" t="s">
        <v>3794</v>
      </c>
    </row>
    <row r="588" spans="1:97" s="12" customForma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</row>
    <row r="589" spans="1:97" s="17" customFormat="1" ht="15.75">
      <c r="A589" s="13"/>
      <c r="B589" s="13"/>
      <c r="C589" s="13"/>
      <c r="D589" s="13"/>
      <c r="E589" s="13"/>
      <c r="F589" s="18" t="s">
        <v>346</v>
      </c>
      <c r="G589" s="18"/>
      <c r="H589" s="18"/>
      <c r="I589" s="19" t="s">
        <v>347</v>
      </c>
      <c r="J589" s="19" t="s">
        <v>348</v>
      </c>
      <c r="K589" s="19" t="s">
        <v>349</v>
      </c>
      <c r="L589" s="19" t="s">
        <v>350</v>
      </c>
      <c r="M589" s="19" t="s">
        <v>351</v>
      </c>
      <c r="N589" s="18"/>
      <c r="O589" s="18" t="s">
        <v>259</v>
      </c>
      <c r="P589" s="18"/>
      <c r="Q589" s="18" t="s">
        <v>8</v>
      </c>
      <c r="R589" s="18"/>
      <c r="S589" s="18" t="s">
        <v>9</v>
      </c>
      <c r="T589" s="18" t="s">
        <v>352</v>
      </c>
      <c r="U589" s="20"/>
      <c r="V589" s="21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</row>
    <row r="590" spans="1:97" s="8" customFormat="1" ht="35.25" customHeight="1">
      <c r="A590" s="7" t="s">
        <v>3797</v>
      </c>
      <c r="B590" s="7" t="s">
        <v>1061</v>
      </c>
      <c r="C590" s="7" t="s">
        <v>3759</v>
      </c>
      <c r="D590" s="7" t="s">
        <v>3760</v>
      </c>
      <c r="E590" s="7" t="s">
        <v>3761</v>
      </c>
      <c r="F590" s="7">
        <v>78</v>
      </c>
      <c r="G590" s="7"/>
      <c r="H590" s="7"/>
      <c r="I590" s="7">
        <v>24</v>
      </c>
      <c r="J590" s="7">
        <v>16</v>
      </c>
      <c r="K590" s="7">
        <v>16</v>
      </c>
      <c r="L590" s="7">
        <v>14</v>
      </c>
      <c r="M590" s="7">
        <v>8</v>
      </c>
      <c r="N590" s="7"/>
      <c r="O590" s="7">
        <f>SUM(I590:M590)</f>
        <v>78</v>
      </c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 t="s">
        <v>3520</v>
      </c>
      <c r="AL590" s="7"/>
      <c r="AM590" s="7"/>
      <c r="AN590" s="7"/>
      <c r="AO590" s="7" t="s">
        <v>71</v>
      </c>
      <c r="AP590" s="7" t="s">
        <v>3521</v>
      </c>
      <c r="AQ590" s="7" t="s">
        <v>73</v>
      </c>
      <c r="AR590" s="7"/>
      <c r="AS590" s="7" t="s">
        <v>3763</v>
      </c>
      <c r="AT590" s="7" t="s">
        <v>241</v>
      </c>
      <c r="AU590" s="7" t="s">
        <v>201</v>
      </c>
      <c r="AV590" s="7" t="s">
        <v>159</v>
      </c>
      <c r="AW590" s="7" t="s">
        <v>1308</v>
      </c>
      <c r="AX590" s="7"/>
      <c r="AY590" s="7"/>
      <c r="AZ590" s="7"/>
      <c r="BA590" s="7"/>
      <c r="BB590" s="7"/>
      <c r="BC590" s="7" t="s">
        <v>1622</v>
      </c>
      <c r="BD590" s="7" t="s">
        <v>1622</v>
      </c>
      <c r="BE590" s="7" t="s">
        <v>3764</v>
      </c>
      <c r="BF590" s="7" t="s">
        <v>229</v>
      </c>
      <c r="BG590" s="7" t="s">
        <v>3765</v>
      </c>
      <c r="BH590" s="7" t="s">
        <v>229</v>
      </c>
      <c r="BI590" s="7" t="s">
        <v>3766</v>
      </c>
      <c r="BJ590" s="7" t="s">
        <v>229</v>
      </c>
      <c r="BK590" s="7"/>
      <c r="BL590" s="7"/>
      <c r="BM590" s="7" t="s">
        <v>3767</v>
      </c>
      <c r="BN590" s="7"/>
      <c r="BO590" s="7" t="s">
        <v>3768</v>
      </c>
      <c r="BP590" s="7" t="s">
        <v>3769</v>
      </c>
      <c r="BQ590" s="7" t="s">
        <v>3770</v>
      </c>
      <c r="BR590" s="7" t="s">
        <v>3771</v>
      </c>
      <c r="BS590" s="7" t="s">
        <v>3772</v>
      </c>
      <c r="BT590" s="7" t="s">
        <v>3773</v>
      </c>
      <c r="BU590" s="7"/>
      <c r="BV590" s="7" t="s">
        <v>3774</v>
      </c>
      <c r="BW590" s="7" t="s">
        <v>3775</v>
      </c>
      <c r="BX590" s="7" t="s">
        <v>3776</v>
      </c>
      <c r="BY590" s="7" t="s">
        <v>217</v>
      </c>
      <c r="BZ590" s="7"/>
      <c r="CA590" s="7" t="s">
        <v>71</v>
      </c>
      <c r="CB590" s="7" t="s">
        <v>71</v>
      </c>
      <c r="CC590" s="7"/>
      <c r="CD590" s="7"/>
      <c r="CE590" s="7"/>
      <c r="CF590" s="7"/>
      <c r="CG590" s="7"/>
      <c r="CH590" s="7" t="s">
        <v>73</v>
      </c>
      <c r="CI590" s="7" t="s">
        <v>99</v>
      </c>
      <c r="CJ590" s="7" t="s">
        <v>71</v>
      </c>
      <c r="CK590" s="7"/>
      <c r="CL590" s="7"/>
      <c r="CM590" s="7"/>
      <c r="CN590" s="7"/>
      <c r="CO590" s="7"/>
      <c r="CP590" s="7" t="s">
        <v>3767</v>
      </c>
      <c r="CQ590" s="7"/>
      <c r="CR590" s="7" t="s">
        <v>3768</v>
      </c>
      <c r="CS590" s="7" t="s">
        <v>3769</v>
      </c>
    </row>
    <row r="592" spans="1:97" s="6" customFormat="1" ht="28.5" customHeight="1" thickBot="1">
      <c r="A592" s="1" t="s">
        <v>0</v>
      </c>
      <c r="B592" s="1" t="s">
        <v>1</v>
      </c>
      <c r="C592" s="1" t="s">
        <v>2</v>
      </c>
      <c r="D592" s="1" t="s">
        <v>3</v>
      </c>
      <c r="E592" s="1" t="s">
        <v>4</v>
      </c>
      <c r="F592" s="2"/>
      <c r="G592" s="2"/>
      <c r="H592" s="3" t="s">
        <v>5</v>
      </c>
      <c r="I592" s="3" t="s">
        <v>6</v>
      </c>
      <c r="J592" s="3" t="s">
        <v>7</v>
      </c>
      <c r="K592" s="2"/>
      <c r="L592" s="2"/>
      <c r="M592" s="2"/>
      <c r="N592" s="2"/>
      <c r="O592" s="2"/>
      <c r="P592" s="2"/>
      <c r="Q592" s="4" t="s">
        <v>8</v>
      </c>
      <c r="R592" s="2"/>
      <c r="S592" s="4" t="s">
        <v>9</v>
      </c>
      <c r="T592" s="2"/>
      <c r="U592" s="2"/>
      <c r="V592" s="2"/>
      <c r="W592" s="5" t="s">
        <v>10</v>
      </c>
      <c r="X592" s="5" t="s">
        <v>11</v>
      </c>
      <c r="Y592" s="1"/>
      <c r="Z592" s="1" t="s">
        <v>12</v>
      </c>
      <c r="AA592" s="1" t="s">
        <v>13</v>
      </c>
      <c r="AB592" s="1" t="s">
        <v>14</v>
      </c>
      <c r="AC592" s="1" t="s">
        <v>15</v>
      </c>
      <c r="AD592" s="1" t="s">
        <v>16</v>
      </c>
      <c r="AE592" s="1" t="s">
        <v>17</v>
      </c>
      <c r="AF592" s="1" t="s">
        <v>18</v>
      </c>
      <c r="AG592" s="1" t="s">
        <v>19</v>
      </c>
      <c r="AH592" s="1" t="s">
        <v>20</v>
      </c>
      <c r="AI592" s="1" t="s">
        <v>21</v>
      </c>
      <c r="AJ592" s="1" t="s">
        <v>22</v>
      </c>
      <c r="AK592" s="1" t="s">
        <v>23</v>
      </c>
      <c r="AL592" s="1" t="s">
        <v>24</v>
      </c>
      <c r="AM592" s="1" t="s">
        <v>25</v>
      </c>
      <c r="AN592" s="1" t="s">
        <v>26</v>
      </c>
      <c r="AO592" s="1" t="s">
        <v>27</v>
      </c>
      <c r="AP592" s="1" t="s">
        <v>28</v>
      </c>
      <c r="AQ592" s="1" t="s">
        <v>29</v>
      </c>
      <c r="AR592" s="1" t="s">
        <v>30</v>
      </c>
      <c r="AS592" s="1" t="s">
        <v>31</v>
      </c>
      <c r="AT592" s="1" t="s">
        <v>32</v>
      </c>
      <c r="AU592" s="1" t="s">
        <v>33</v>
      </c>
      <c r="AV592" s="1" t="s">
        <v>34</v>
      </c>
      <c r="AW592" s="1" t="s">
        <v>35</v>
      </c>
      <c r="AX592" s="1" t="s">
        <v>36</v>
      </c>
      <c r="AY592" s="1" t="s">
        <v>37</v>
      </c>
      <c r="AZ592" s="1" t="s">
        <v>38</v>
      </c>
      <c r="BA592" s="1" t="s">
        <v>39</v>
      </c>
      <c r="BB592" s="1" t="s">
        <v>40</v>
      </c>
      <c r="BC592" s="1" t="s">
        <v>41</v>
      </c>
      <c r="BD592" s="1" t="s">
        <v>42</v>
      </c>
      <c r="BE592" s="1" t="s">
        <v>43</v>
      </c>
      <c r="BF592" s="1" t="s">
        <v>44</v>
      </c>
      <c r="BG592" s="1" t="s">
        <v>45</v>
      </c>
      <c r="BH592" s="1" t="s">
        <v>46</v>
      </c>
      <c r="BI592" s="1" t="s">
        <v>47</v>
      </c>
      <c r="BJ592" s="1" t="s">
        <v>48</v>
      </c>
      <c r="BK592" s="1" t="s">
        <v>49</v>
      </c>
      <c r="BL592" s="1" t="s">
        <v>50</v>
      </c>
      <c r="BM592" s="1" t="s">
        <v>51</v>
      </c>
      <c r="BN592" s="1" t="s">
        <v>52</v>
      </c>
      <c r="BO592" s="1" t="s">
        <v>53</v>
      </c>
      <c r="BP592" s="1" t="s">
        <v>54</v>
      </c>
      <c r="BQ592" s="1" t="s">
        <v>55</v>
      </c>
      <c r="BR592" s="1" t="s">
        <v>56</v>
      </c>
      <c r="BS592" s="1" t="s">
        <v>57</v>
      </c>
      <c r="BT592" s="1" t="s">
        <v>58</v>
      </c>
      <c r="BU592" s="1" t="s">
        <v>59</v>
      </c>
      <c r="BV592" s="1" t="s">
        <v>60</v>
      </c>
      <c r="BW592" s="1" t="s">
        <v>61</v>
      </c>
      <c r="BX592" s="1" t="s">
        <v>62</v>
      </c>
      <c r="BY592" s="1" t="s">
        <v>63</v>
      </c>
      <c r="BZ592" s="1" t="s">
        <v>64</v>
      </c>
    </row>
    <row r="593" spans="1:89" s="35" customForma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</row>
    <row r="594" spans="1:89" s="6" customFormat="1" ht="36" customHeight="1">
      <c r="A594" s="10" t="s">
        <v>4141</v>
      </c>
      <c r="B594" s="10" t="s">
        <v>66</v>
      </c>
      <c r="C594" s="10" t="s">
        <v>4189</v>
      </c>
      <c r="D594" s="10" t="s">
        <v>4188</v>
      </c>
      <c r="E594" s="10" t="s">
        <v>4187</v>
      </c>
      <c r="F594" s="10"/>
      <c r="G594" s="10"/>
      <c r="H594" s="10" t="s">
        <v>70</v>
      </c>
      <c r="I594" s="10">
        <v>76</v>
      </c>
      <c r="J594" s="10">
        <v>84</v>
      </c>
      <c r="K594" s="10"/>
      <c r="L594" s="10"/>
      <c r="M594" s="10"/>
      <c r="N594" s="10"/>
      <c r="O594" s="10"/>
      <c r="P594" s="10"/>
      <c r="Q594" s="10">
        <f>SUM(I594:J594)/2</f>
        <v>80</v>
      </c>
      <c r="R594" s="10"/>
      <c r="S594" s="10"/>
      <c r="T594" s="10"/>
      <c r="U594" s="10"/>
      <c r="V594" s="10"/>
      <c r="W594" s="10"/>
      <c r="X594" s="10"/>
      <c r="Y594" s="10"/>
      <c r="Z594" s="10"/>
      <c r="AA594" s="10" t="s">
        <v>4240</v>
      </c>
      <c r="AB594" s="10"/>
      <c r="AC594" s="10"/>
      <c r="AD594" s="10"/>
      <c r="AE594" s="10" t="s">
        <v>4188</v>
      </c>
      <c r="AF594" s="10" t="s">
        <v>4187</v>
      </c>
      <c r="AG594" s="10" t="s">
        <v>71</v>
      </c>
      <c r="AH594" s="10" t="s">
        <v>4237</v>
      </c>
      <c r="AI594" s="10" t="s">
        <v>73</v>
      </c>
      <c r="AJ594" s="10"/>
      <c r="AK594" s="10" t="s">
        <v>4186</v>
      </c>
      <c r="AL594" s="10" t="s">
        <v>75</v>
      </c>
      <c r="AM594" s="10" t="s">
        <v>76</v>
      </c>
      <c r="AN594" s="10" t="s">
        <v>77</v>
      </c>
      <c r="AO594" s="10" t="s">
        <v>147</v>
      </c>
      <c r="AP594" s="10"/>
      <c r="AQ594" s="10"/>
      <c r="AR594" s="10"/>
      <c r="AS594" s="10"/>
      <c r="AT594" s="10" t="s">
        <v>589</v>
      </c>
      <c r="AU594" s="10"/>
      <c r="AV594" s="10"/>
      <c r="AW594" s="10" t="s">
        <v>164</v>
      </c>
      <c r="AX594" s="10" t="s">
        <v>83</v>
      </c>
      <c r="AY594" s="10" t="s">
        <v>4185</v>
      </c>
      <c r="AZ594" s="10" t="s">
        <v>320</v>
      </c>
      <c r="BA594" s="10" t="s">
        <v>489</v>
      </c>
      <c r="BB594" s="10" t="s">
        <v>320</v>
      </c>
      <c r="BC594" s="10"/>
      <c r="BD594" s="10"/>
      <c r="BE594" s="10"/>
      <c r="BF594" s="10"/>
      <c r="BG594" s="10" t="s">
        <v>4160</v>
      </c>
      <c r="BH594" s="10" t="s">
        <v>4159</v>
      </c>
      <c r="BI594" s="10" t="s">
        <v>4249</v>
      </c>
      <c r="BJ594" s="10" t="s">
        <v>4248</v>
      </c>
      <c r="BK594" s="10" t="s">
        <v>4247</v>
      </c>
      <c r="BL594" s="10" t="s">
        <v>4246</v>
      </c>
      <c r="BM594" s="10"/>
      <c r="BN594" s="10" t="s">
        <v>4245</v>
      </c>
      <c r="BO594" s="10" t="s">
        <v>4245</v>
      </c>
      <c r="BP594" s="10" t="s">
        <v>4244</v>
      </c>
      <c r="BQ594" s="10" t="s">
        <v>1687</v>
      </c>
      <c r="BR594" s="10"/>
      <c r="BS594" s="10" t="s">
        <v>71</v>
      </c>
      <c r="BT594" s="10" t="s">
        <v>71</v>
      </c>
      <c r="BU594" s="10"/>
      <c r="BV594" s="10"/>
      <c r="BW594" s="10"/>
      <c r="BX594" s="10"/>
      <c r="BY594" s="10"/>
      <c r="BZ594" s="10" t="s">
        <v>4188</v>
      </c>
      <c r="CA594" s="10" t="s">
        <v>99</v>
      </c>
      <c r="CB594" s="10" t="s">
        <v>71</v>
      </c>
      <c r="CC594" s="10"/>
      <c r="CD594" s="10"/>
      <c r="CE594" s="10"/>
      <c r="CF594" s="10"/>
      <c r="CG594" s="10"/>
      <c r="CH594" s="10"/>
      <c r="CI594" s="10"/>
      <c r="CJ594" s="10" t="s">
        <v>4160</v>
      </c>
      <c r="CK594" s="10" t="s">
        <v>4159</v>
      </c>
    </row>
    <row r="595" spans="1:89" s="6" customFormat="1" ht="36" customHeight="1">
      <c r="A595" s="10" t="s">
        <v>4141</v>
      </c>
      <c r="B595" s="10" t="s">
        <v>66</v>
      </c>
      <c r="C595" s="10" t="s">
        <v>4184</v>
      </c>
      <c r="D595" s="10" t="s">
        <v>4183</v>
      </c>
      <c r="E595" s="10" t="s">
        <v>4182</v>
      </c>
      <c r="F595" s="10"/>
      <c r="G595" s="10"/>
      <c r="H595" s="10" t="s">
        <v>70</v>
      </c>
      <c r="I595" s="10">
        <v>73</v>
      </c>
      <c r="J595" s="10">
        <v>68</v>
      </c>
      <c r="K595" s="10"/>
      <c r="L595" s="10"/>
      <c r="M595" s="10"/>
      <c r="N595" s="10"/>
      <c r="O595" s="10"/>
      <c r="P595" s="10"/>
      <c r="Q595" s="10">
        <f t="shared" ref="Q595:Q601" si="47">SUM(I595:J595)/2</f>
        <v>70.5</v>
      </c>
      <c r="R595" s="10"/>
      <c r="S595" s="10"/>
      <c r="T595" s="10"/>
      <c r="U595" s="10"/>
      <c r="V595" s="10"/>
      <c r="W595" s="10"/>
      <c r="X595" s="10"/>
      <c r="Y595" s="10"/>
      <c r="Z595" s="10"/>
      <c r="AA595" s="10" t="s">
        <v>4240</v>
      </c>
      <c r="AB595" s="10"/>
      <c r="AC595" s="10"/>
      <c r="AD595" s="10"/>
      <c r="AE595" s="10" t="s">
        <v>4183</v>
      </c>
      <c r="AF595" s="10" t="s">
        <v>4182</v>
      </c>
      <c r="AG595" s="10" t="s">
        <v>71</v>
      </c>
      <c r="AH595" s="10" t="s">
        <v>4237</v>
      </c>
      <c r="AI595" s="10" t="s">
        <v>73</v>
      </c>
      <c r="AJ595" s="10" t="s">
        <v>4283</v>
      </c>
      <c r="AK595" s="10" t="s">
        <v>4181</v>
      </c>
      <c r="AL595" s="10" t="s">
        <v>75</v>
      </c>
      <c r="AM595" s="10" t="s">
        <v>76</v>
      </c>
      <c r="AN595" s="10" t="s">
        <v>77</v>
      </c>
      <c r="AO595" s="10" t="s">
        <v>147</v>
      </c>
      <c r="AP595" s="10" t="s">
        <v>1926</v>
      </c>
      <c r="AQ595" s="10"/>
      <c r="AR595" s="10" t="s">
        <v>226</v>
      </c>
      <c r="AS595" s="10" t="s">
        <v>1375</v>
      </c>
      <c r="AT595" s="10" t="s">
        <v>162</v>
      </c>
      <c r="AU595" s="10"/>
      <c r="AV595" s="10"/>
      <c r="AW595" s="10" t="s">
        <v>86</v>
      </c>
      <c r="AX595" s="10" t="s">
        <v>87</v>
      </c>
      <c r="AY595" s="10" t="s">
        <v>4180</v>
      </c>
      <c r="AZ595" s="10" t="s">
        <v>390</v>
      </c>
      <c r="BA595" s="10" t="s">
        <v>498</v>
      </c>
      <c r="BB595" s="10" t="s">
        <v>177</v>
      </c>
      <c r="BC595" s="10"/>
      <c r="BD595" s="10"/>
      <c r="BE595" s="10"/>
      <c r="BF595" s="10"/>
      <c r="BG595" s="10" t="s">
        <v>4179</v>
      </c>
      <c r="BH595" s="10"/>
      <c r="BI595" s="10" t="s">
        <v>4284</v>
      </c>
      <c r="BJ595" s="10" t="s">
        <v>4285</v>
      </c>
      <c r="BK595" s="10"/>
      <c r="BL595" s="10"/>
      <c r="BM595" s="10"/>
      <c r="BN595" s="10"/>
      <c r="BO595" s="10"/>
      <c r="BP595" s="10"/>
      <c r="BQ595" s="10" t="s">
        <v>143</v>
      </c>
      <c r="BR595" s="10"/>
      <c r="BS595" s="10" t="s">
        <v>71</v>
      </c>
      <c r="BT595" s="10" t="s">
        <v>71</v>
      </c>
      <c r="BU595" s="10"/>
      <c r="BV595" s="10"/>
      <c r="BW595" s="10"/>
      <c r="BX595" s="10"/>
      <c r="BY595" s="10"/>
      <c r="BZ595" s="10" t="s">
        <v>4183</v>
      </c>
      <c r="CA595" s="10" t="s">
        <v>99</v>
      </c>
      <c r="CB595" s="10" t="s">
        <v>71</v>
      </c>
      <c r="CC595" s="10"/>
      <c r="CD595" s="10"/>
      <c r="CE595" s="10"/>
      <c r="CF595" s="10"/>
      <c r="CG595" s="10"/>
      <c r="CH595" s="10" t="s">
        <v>4152</v>
      </c>
      <c r="CI595" s="10"/>
      <c r="CJ595" s="10" t="s">
        <v>4151</v>
      </c>
      <c r="CK595" s="10" t="s">
        <v>4150</v>
      </c>
    </row>
    <row r="596" spans="1:89" s="6" customFormat="1" ht="36" customHeight="1">
      <c r="A596" s="10" t="s">
        <v>4141</v>
      </c>
      <c r="B596" s="10" t="s">
        <v>66</v>
      </c>
      <c r="C596" s="10" t="s">
        <v>4178</v>
      </c>
      <c r="D596" s="10" t="s">
        <v>4177</v>
      </c>
      <c r="E596" s="10" t="s">
        <v>4176</v>
      </c>
      <c r="F596" s="10"/>
      <c r="G596" s="10"/>
      <c r="H596" s="10" t="s">
        <v>103</v>
      </c>
      <c r="I596" s="10"/>
      <c r="J596" s="10"/>
      <c r="K596" s="10"/>
      <c r="L596" s="10"/>
      <c r="M596" s="10"/>
      <c r="N596" s="10"/>
      <c r="O596" s="10"/>
      <c r="P596" s="10"/>
      <c r="Q596" s="10">
        <f t="shared" si="47"/>
        <v>0</v>
      </c>
      <c r="R596" s="10"/>
      <c r="S596" s="10"/>
      <c r="T596" s="10"/>
      <c r="U596" s="10"/>
      <c r="V596" s="10"/>
      <c r="W596" s="10"/>
      <c r="X596" s="10"/>
      <c r="Y596" s="10"/>
      <c r="Z596" s="10"/>
      <c r="AA596" s="10" t="s">
        <v>4240</v>
      </c>
      <c r="AB596" s="10"/>
      <c r="AC596" s="10"/>
      <c r="AD596" s="10"/>
      <c r="AE596" s="10" t="s">
        <v>4177</v>
      </c>
      <c r="AF596" s="10" t="s">
        <v>4176</v>
      </c>
      <c r="AG596" s="10" t="s">
        <v>71</v>
      </c>
      <c r="AH596" s="10" t="s">
        <v>4237</v>
      </c>
      <c r="AI596" s="10" t="s">
        <v>73</v>
      </c>
      <c r="AJ596" s="10"/>
      <c r="AK596" s="10" t="s">
        <v>2929</v>
      </c>
      <c r="AL596" s="10" t="s">
        <v>106</v>
      </c>
      <c r="AM596" s="10" t="s">
        <v>76</v>
      </c>
      <c r="AN596" s="10" t="s">
        <v>159</v>
      </c>
      <c r="AO596" s="10" t="s">
        <v>172</v>
      </c>
      <c r="AP596" s="10"/>
      <c r="AQ596" s="10"/>
      <c r="AR596" s="10"/>
      <c r="AS596" s="10"/>
      <c r="AT596" s="10"/>
      <c r="AU596" s="10"/>
      <c r="AV596" s="10"/>
      <c r="AW596" s="10" t="s">
        <v>367</v>
      </c>
      <c r="AX596" s="10" t="s">
        <v>368</v>
      </c>
      <c r="AY596" s="10" t="s">
        <v>4175</v>
      </c>
      <c r="AZ596" s="10" t="s">
        <v>152</v>
      </c>
      <c r="BA596" s="10" t="s">
        <v>206</v>
      </c>
      <c r="BB596" s="10" t="s">
        <v>207</v>
      </c>
      <c r="BC596" s="10"/>
      <c r="BD596" s="10"/>
      <c r="BE596" s="10" t="s">
        <v>4174</v>
      </c>
      <c r="BF596" s="10"/>
      <c r="BG596" s="10" t="s">
        <v>4173</v>
      </c>
      <c r="BH596" s="10"/>
      <c r="BI596" s="10" t="s">
        <v>4286</v>
      </c>
      <c r="BJ596" s="10" t="s">
        <v>4287</v>
      </c>
      <c r="BK596" s="10" t="s">
        <v>4288</v>
      </c>
      <c r="BL596" s="10" t="s">
        <v>4289</v>
      </c>
      <c r="BM596" s="10"/>
      <c r="BN596" s="10" t="s">
        <v>4290</v>
      </c>
      <c r="BO596" s="10"/>
      <c r="BP596" s="10" t="s">
        <v>4291</v>
      </c>
      <c r="BQ596" s="10" t="s">
        <v>217</v>
      </c>
      <c r="BR596" s="10"/>
      <c r="BS596" s="10" t="s">
        <v>71</v>
      </c>
      <c r="BT596" s="10" t="s">
        <v>71</v>
      </c>
      <c r="BU596" s="10"/>
      <c r="BV596" s="10"/>
      <c r="BW596" s="10"/>
      <c r="BX596" s="10"/>
      <c r="BY596" s="10"/>
      <c r="BZ596" s="10" t="s">
        <v>73</v>
      </c>
      <c r="CA596" s="10" t="s">
        <v>99</v>
      </c>
      <c r="CB596" s="10" t="s">
        <v>71</v>
      </c>
      <c r="CC596" s="10"/>
      <c r="CD596" s="10"/>
      <c r="CE596" s="10"/>
      <c r="CF596" s="10"/>
      <c r="CG596" s="10"/>
      <c r="CH596" s="10" t="s">
        <v>4174</v>
      </c>
      <c r="CI596" s="10"/>
      <c r="CJ596" s="10" t="s">
        <v>4173</v>
      </c>
      <c r="CK596" s="10"/>
    </row>
    <row r="597" spans="1:89" s="6" customFormat="1" ht="36" customHeight="1">
      <c r="A597" s="10" t="s">
        <v>4141</v>
      </c>
      <c r="B597" s="10" t="s">
        <v>66</v>
      </c>
      <c r="C597" s="10" t="s">
        <v>4172</v>
      </c>
      <c r="D597" s="10" t="s">
        <v>1195</v>
      </c>
      <c r="E597" s="10" t="s">
        <v>4171</v>
      </c>
      <c r="F597" s="10"/>
      <c r="G597" s="10"/>
      <c r="H597" s="10" t="s">
        <v>70</v>
      </c>
      <c r="I597" s="10">
        <v>82</v>
      </c>
      <c r="J597" s="10">
        <v>74</v>
      </c>
      <c r="K597" s="10"/>
      <c r="L597" s="10"/>
      <c r="M597" s="10"/>
      <c r="N597" s="10"/>
      <c r="O597" s="10"/>
      <c r="P597" s="10"/>
      <c r="Q597" s="10">
        <f t="shared" si="47"/>
        <v>78</v>
      </c>
      <c r="R597" s="10"/>
      <c r="S597" s="10"/>
      <c r="T597" s="10"/>
      <c r="U597" s="10"/>
      <c r="V597" s="10"/>
      <c r="W597" s="10"/>
      <c r="X597" s="10"/>
      <c r="Y597" s="10"/>
      <c r="Z597" s="10"/>
      <c r="AA597" s="10" t="s">
        <v>4240</v>
      </c>
      <c r="AB597" s="10"/>
      <c r="AC597" s="10"/>
      <c r="AD597" s="10"/>
      <c r="AE597" s="10" t="s">
        <v>1195</v>
      </c>
      <c r="AF597" s="10" t="s">
        <v>4171</v>
      </c>
      <c r="AG597" s="10" t="s">
        <v>71</v>
      </c>
      <c r="AH597" s="10" t="s">
        <v>4237</v>
      </c>
      <c r="AI597" s="10" t="s">
        <v>73</v>
      </c>
      <c r="AJ597" s="10" t="s">
        <v>4292</v>
      </c>
      <c r="AK597" s="10" t="s">
        <v>4170</v>
      </c>
      <c r="AL597" s="10" t="s">
        <v>75</v>
      </c>
      <c r="AM597" s="10" t="s">
        <v>76</v>
      </c>
      <c r="AN597" s="10" t="s">
        <v>159</v>
      </c>
      <c r="AO597" s="10" t="s">
        <v>147</v>
      </c>
      <c r="AP597" s="10" t="s">
        <v>744</v>
      </c>
      <c r="AQ597" s="10"/>
      <c r="AR597" s="10" t="s">
        <v>663</v>
      </c>
      <c r="AS597" s="10"/>
      <c r="AT597" s="10"/>
      <c r="AU597" s="10"/>
      <c r="AV597" s="10"/>
      <c r="AW597" s="10" t="s">
        <v>123</v>
      </c>
      <c r="AX597" s="10" t="s">
        <v>75</v>
      </c>
      <c r="AY597" s="10" t="s">
        <v>4169</v>
      </c>
      <c r="AZ597" s="10" t="s">
        <v>112</v>
      </c>
      <c r="BA597" s="10" t="s">
        <v>4168</v>
      </c>
      <c r="BB597" s="10" t="s">
        <v>110</v>
      </c>
      <c r="BC597" s="10"/>
      <c r="BD597" s="10"/>
      <c r="BE597" s="10" t="s">
        <v>3021</v>
      </c>
      <c r="BF597" s="10"/>
      <c r="BG597" s="10" t="s">
        <v>4167</v>
      </c>
      <c r="BH597" s="10"/>
      <c r="BI597" s="10" t="s">
        <v>4293</v>
      </c>
      <c r="BJ597" s="10" t="s">
        <v>4294</v>
      </c>
      <c r="BK597" s="10" t="s">
        <v>4295</v>
      </c>
      <c r="BL597" s="10" t="s">
        <v>4296</v>
      </c>
      <c r="BM597" s="10"/>
      <c r="BN597" s="10" t="s">
        <v>4297</v>
      </c>
      <c r="BO597" s="10"/>
      <c r="BP597" s="10" t="s">
        <v>4298</v>
      </c>
      <c r="BQ597" s="10" t="s">
        <v>4299</v>
      </c>
      <c r="BR597" s="10"/>
      <c r="BS597" s="10" t="s">
        <v>71</v>
      </c>
      <c r="BT597" s="10" t="s">
        <v>71</v>
      </c>
      <c r="BU597" s="10"/>
      <c r="BV597" s="10"/>
      <c r="BW597" s="10"/>
      <c r="BX597" s="10"/>
      <c r="BY597" s="10"/>
      <c r="BZ597" s="10" t="s">
        <v>1195</v>
      </c>
      <c r="CA597" s="10" t="s">
        <v>99</v>
      </c>
      <c r="CB597" s="10" t="s">
        <v>71</v>
      </c>
      <c r="CC597" s="10"/>
      <c r="CD597" s="10"/>
      <c r="CE597" s="10"/>
      <c r="CF597" s="10"/>
      <c r="CG597" s="10"/>
      <c r="CH597" s="10" t="s">
        <v>3021</v>
      </c>
      <c r="CI597" s="10"/>
      <c r="CJ597" s="10" t="s">
        <v>4167</v>
      </c>
      <c r="CK597" s="10"/>
    </row>
    <row r="598" spans="1:89" s="6" customFormat="1" ht="36" customHeight="1">
      <c r="A598" s="10" t="s">
        <v>4141</v>
      </c>
      <c r="B598" s="10" t="s">
        <v>66</v>
      </c>
      <c r="C598" s="10" t="s">
        <v>4166</v>
      </c>
      <c r="D598" s="10" t="s">
        <v>4165</v>
      </c>
      <c r="E598" s="10" t="s">
        <v>4164</v>
      </c>
      <c r="F598" s="10"/>
      <c r="G598" s="10"/>
      <c r="H598" s="10" t="s">
        <v>70</v>
      </c>
      <c r="I598" s="10">
        <v>79</v>
      </c>
      <c r="J598" s="10">
        <v>77</v>
      </c>
      <c r="K598" s="10"/>
      <c r="L598" s="10"/>
      <c r="M598" s="10"/>
      <c r="N598" s="10"/>
      <c r="O598" s="10"/>
      <c r="P598" s="10"/>
      <c r="Q598" s="10">
        <f t="shared" si="47"/>
        <v>78</v>
      </c>
      <c r="R598" s="10"/>
      <c r="S598" s="10"/>
      <c r="T598" s="10"/>
      <c r="U598" s="10"/>
      <c r="V598" s="10"/>
      <c r="W598" s="10"/>
      <c r="X598" s="10"/>
      <c r="Y598" s="10"/>
      <c r="Z598" s="10"/>
      <c r="AA598" s="10" t="s">
        <v>4240</v>
      </c>
      <c r="AB598" s="10"/>
      <c r="AC598" s="10"/>
      <c r="AD598" s="10"/>
      <c r="AE598" s="10" t="s">
        <v>4165</v>
      </c>
      <c r="AF598" s="10" t="s">
        <v>4164</v>
      </c>
      <c r="AG598" s="10" t="s">
        <v>71</v>
      </c>
      <c r="AH598" s="10" t="s">
        <v>4237</v>
      </c>
      <c r="AI598" s="10" t="s">
        <v>73</v>
      </c>
      <c r="AJ598" s="10"/>
      <c r="AK598" s="10" t="s">
        <v>4163</v>
      </c>
      <c r="AL598" s="10" t="s">
        <v>75</v>
      </c>
      <c r="AM598" s="10" t="s">
        <v>76</v>
      </c>
      <c r="AN598" s="10" t="s">
        <v>159</v>
      </c>
      <c r="AO598" s="10" t="s">
        <v>160</v>
      </c>
      <c r="AP598" s="10" t="s">
        <v>4300</v>
      </c>
      <c r="AQ598" s="10"/>
      <c r="AR598" s="10" t="s">
        <v>129</v>
      </c>
      <c r="AS598" s="10"/>
      <c r="AT598" s="10" t="s">
        <v>920</v>
      </c>
      <c r="AU598" s="10"/>
      <c r="AV598" s="10"/>
      <c r="AW598" s="10" t="s">
        <v>82</v>
      </c>
      <c r="AX598" s="10" t="s">
        <v>83</v>
      </c>
      <c r="AY598" s="10" t="s">
        <v>4162</v>
      </c>
      <c r="AZ598" s="10" t="s">
        <v>83</v>
      </c>
      <c r="BA598" s="10" t="s">
        <v>4161</v>
      </c>
      <c r="BB598" s="10" t="s">
        <v>83</v>
      </c>
      <c r="BC598" s="10"/>
      <c r="BD598" s="10"/>
      <c r="BE598" s="10"/>
      <c r="BF598" s="10"/>
      <c r="BG598" s="10" t="s">
        <v>4160</v>
      </c>
      <c r="BH598" s="10" t="s">
        <v>4159</v>
      </c>
      <c r="BI598" s="10" t="s">
        <v>4249</v>
      </c>
      <c r="BJ598" s="10" t="s">
        <v>4248</v>
      </c>
      <c r="BK598" s="10" t="s">
        <v>4247</v>
      </c>
      <c r="BL598" s="10" t="s">
        <v>4246</v>
      </c>
      <c r="BM598" s="10"/>
      <c r="BN598" s="10" t="s">
        <v>4245</v>
      </c>
      <c r="BO598" s="10" t="s">
        <v>4245</v>
      </c>
      <c r="BP598" s="10" t="s">
        <v>4244</v>
      </c>
      <c r="BQ598" s="10" t="s">
        <v>1687</v>
      </c>
      <c r="BR598" s="10"/>
      <c r="BS598" s="10" t="s">
        <v>71</v>
      </c>
      <c r="BT598" s="10" t="s">
        <v>71</v>
      </c>
      <c r="BU598" s="10"/>
      <c r="BV598" s="10"/>
      <c r="BW598" s="10"/>
      <c r="BX598" s="10"/>
      <c r="BY598" s="10"/>
      <c r="BZ598" s="10" t="s">
        <v>4165</v>
      </c>
      <c r="CA598" s="10" t="s">
        <v>99</v>
      </c>
      <c r="CB598" s="10" t="s">
        <v>71</v>
      </c>
      <c r="CC598" s="10"/>
      <c r="CD598" s="10"/>
      <c r="CE598" s="10"/>
      <c r="CF598" s="10"/>
      <c r="CG598" s="10"/>
      <c r="CH598" s="10"/>
      <c r="CI598" s="10"/>
      <c r="CJ598" s="10" t="s">
        <v>4160</v>
      </c>
      <c r="CK598" s="10" t="s">
        <v>4159</v>
      </c>
    </row>
    <row r="599" spans="1:89" s="6" customFormat="1" ht="36" customHeight="1">
      <c r="A599" s="10" t="s">
        <v>4141</v>
      </c>
      <c r="B599" s="10" t="s">
        <v>66</v>
      </c>
      <c r="C599" s="10" t="s">
        <v>4158</v>
      </c>
      <c r="D599" s="10" t="s">
        <v>4157</v>
      </c>
      <c r="E599" s="10" t="s">
        <v>4156</v>
      </c>
      <c r="F599" s="10"/>
      <c r="G599" s="10"/>
      <c r="H599" s="7" t="s">
        <v>70</v>
      </c>
      <c r="I599" s="10">
        <v>78</v>
      </c>
      <c r="J599" s="10">
        <v>74</v>
      </c>
      <c r="K599" s="10"/>
      <c r="L599" s="10"/>
      <c r="M599" s="10"/>
      <c r="N599" s="10"/>
      <c r="O599" s="10"/>
      <c r="P599" s="10"/>
      <c r="Q599" s="10">
        <f t="shared" si="47"/>
        <v>76</v>
      </c>
      <c r="R599" s="10"/>
      <c r="S599" s="10"/>
      <c r="T599" s="10"/>
      <c r="U599" s="10"/>
      <c r="V599" s="10"/>
      <c r="W599" s="10"/>
      <c r="X599" s="10"/>
      <c r="Y599" s="10"/>
      <c r="Z599" s="10"/>
      <c r="AA599" s="10" t="s">
        <v>4240</v>
      </c>
      <c r="AB599" s="10"/>
      <c r="AC599" s="10"/>
      <c r="AD599" s="10"/>
      <c r="AE599" s="10" t="s">
        <v>4157</v>
      </c>
      <c r="AF599" s="10" t="s">
        <v>4156</v>
      </c>
      <c r="AG599" s="10" t="s">
        <v>71</v>
      </c>
      <c r="AH599" s="10" t="s">
        <v>4237</v>
      </c>
      <c r="AI599" s="10" t="s">
        <v>73</v>
      </c>
      <c r="AJ599" s="10" t="s">
        <v>4301</v>
      </c>
      <c r="AK599" s="10" t="s">
        <v>4155</v>
      </c>
      <c r="AL599" s="10" t="s">
        <v>106</v>
      </c>
      <c r="AM599" s="10" t="s">
        <v>76</v>
      </c>
      <c r="AN599" s="10" t="s">
        <v>159</v>
      </c>
      <c r="AO599" s="10" t="s">
        <v>147</v>
      </c>
      <c r="AP599" s="10" t="s">
        <v>4302</v>
      </c>
      <c r="AQ599" s="10" t="s">
        <v>318</v>
      </c>
      <c r="AR599" s="10" t="s">
        <v>226</v>
      </c>
      <c r="AS599" s="10" t="s">
        <v>226</v>
      </c>
      <c r="AT599" s="10" t="s">
        <v>226</v>
      </c>
      <c r="AU599" s="10"/>
      <c r="AV599" s="10"/>
      <c r="AW599" s="10" t="s">
        <v>4154</v>
      </c>
      <c r="AX599" s="10" t="s">
        <v>110</v>
      </c>
      <c r="AY599" s="10" t="s">
        <v>4153</v>
      </c>
      <c r="AZ599" s="10" t="s">
        <v>75</v>
      </c>
      <c r="BA599" s="10" t="s">
        <v>113</v>
      </c>
      <c r="BB599" s="10" t="s">
        <v>83</v>
      </c>
      <c r="BC599" s="10"/>
      <c r="BD599" s="10"/>
      <c r="BE599" s="10" t="s">
        <v>4152</v>
      </c>
      <c r="BF599" s="10"/>
      <c r="BG599" s="10" t="s">
        <v>4151</v>
      </c>
      <c r="BH599" s="10" t="s">
        <v>4150</v>
      </c>
      <c r="BI599" s="10" t="s">
        <v>4303</v>
      </c>
      <c r="BJ599" s="10" t="s">
        <v>4304</v>
      </c>
      <c r="BK599" s="10" t="s">
        <v>4305</v>
      </c>
      <c r="BL599" s="10" t="s">
        <v>4306</v>
      </c>
      <c r="BM599" s="10"/>
      <c r="BN599" s="10" t="s">
        <v>4307</v>
      </c>
      <c r="BO599" s="10"/>
      <c r="BP599" s="10" t="s">
        <v>4308</v>
      </c>
      <c r="BQ599" s="10" t="s">
        <v>143</v>
      </c>
      <c r="BR599" s="10"/>
      <c r="BS599" s="10" t="s">
        <v>71</v>
      </c>
      <c r="BT599" s="10" t="s">
        <v>71</v>
      </c>
      <c r="BU599" s="10"/>
      <c r="BV599" s="10"/>
      <c r="BW599" s="10"/>
      <c r="BX599" s="10"/>
      <c r="BY599" s="10"/>
      <c r="BZ599" s="10" t="s">
        <v>4157</v>
      </c>
      <c r="CA599" s="10" t="s">
        <v>99</v>
      </c>
      <c r="CB599" s="10" t="s">
        <v>71</v>
      </c>
      <c r="CC599" s="10"/>
      <c r="CD599" s="10"/>
      <c r="CE599" s="10"/>
      <c r="CF599" s="10"/>
      <c r="CG599" s="10"/>
      <c r="CH599" s="10" t="s">
        <v>4152</v>
      </c>
      <c r="CI599" s="10"/>
      <c r="CJ599" s="10" t="s">
        <v>4151</v>
      </c>
      <c r="CK599" s="10" t="s">
        <v>4150</v>
      </c>
    </row>
    <row r="600" spans="1:89" s="6" customFormat="1" ht="36" customHeight="1">
      <c r="A600" s="10" t="s">
        <v>4141</v>
      </c>
      <c r="B600" s="10" t="s">
        <v>66</v>
      </c>
      <c r="C600" s="10" t="s">
        <v>4149</v>
      </c>
      <c r="D600" s="10" t="s">
        <v>4148</v>
      </c>
      <c r="E600" s="10" t="s">
        <v>4147</v>
      </c>
      <c r="F600" s="10"/>
      <c r="G600" s="10"/>
      <c r="H600" s="10" t="s">
        <v>70</v>
      </c>
      <c r="I600" s="10">
        <v>82</v>
      </c>
      <c r="J600" s="10">
        <v>78</v>
      </c>
      <c r="K600" s="10"/>
      <c r="L600" s="10"/>
      <c r="M600" s="10"/>
      <c r="N600" s="10"/>
      <c r="O600" s="10"/>
      <c r="P600" s="10"/>
      <c r="Q600" s="10">
        <f t="shared" si="47"/>
        <v>80</v>
      </c>
      <c r="R600" s="10"/>
      <c r="S600" s="10"/>
      <c r="T600" s="10"/>
      <c r="U600" s="10"/>
      <c r="V600" s="10"/>
      <c r="W600" s="10"/>
      <c r="X600" s="10"/>
      <c r="Y600" s="10"/>
      <c r="Z600" s="10"/>
      <c r="AA600" s="10" t="s">
        <v>4240</v>
      </c>
      <c r="AB600" s="10"/>
      <c r="AC600" s="10"/>
      <c r="AD600" s="10"/>
      <c r="AE600" s="10" t="s">
        <v>4148</v>
      </c>
      <c r="AF600" s="10" t="s">
        <v>4147</v>
      </c>
      <c r="AG600" s="10" t="s">
        <v>71</v>
      </c>
      <c r="AH600" s="10" t="s">
        <v>4237</v>
      </c>
      <c r="AI600" s="10" t="s">
        <v>73</v>
      </c>
      <c r="AJ600" s="10" t="s">
        <v>4309</v>
      </c>
      <c r="AK600" s="10" t="s">
        <v>4146</v>
      </c>
      <c r="AL600" s="10" t="s">
        <v>75</v>
      </c>
      <c r="AM600" s="10" t="s">
        <v>76</v>
      </c>
      <c r="AN600" s="10" t="s">
        <v>77</v>
      </c>
      <c r="AO600" s="10" t="s">
        <v>160</v>
      </c>
      <c r="AP600" s="10"/>
      <c r="AQ600" s="10"/>
      <c r="AR600" s="10" t="s">
        <v>4310</v>
      </c>
      <c r="AS600" s="10" t="s">
        <v>80</v>
      </c>
      <c r="AT600" s="10" t="s">
        <v>388</v>
      </c>
      <c r="AU600" s="10"/>
      <c r="AV600" s="10"/>
      <c r="AW600" s="10" t="s">
        <v>1086</v>
      </c>
      <c r="AX600" s="10" t="s">
        <v>83</v>
      </c>
      <c r="AY600" s="10" t="s">
        <v>4145</v>
      </c>
      <c r="AZ600" s="10" t="s">
        <v>841</v>
      </c>
      <c r="BA600" s="10" t="s">
        <v>164</v>
      </c>
      <c r="BB600" s="10" t="s">
        <v>83</v>
      </c>
      <c r="BC600" s="10"/>
      <c r="BD600" s="10"/>
      <c r="BE600" s="10" t="s">
        <v>4144</v>
      </c>
      <c r="BF600" s="10"/>
      <c r="BG600" s="10" t="s">
        <v>4143</v>
      </c>
      <c r="BH600" s="10" t="s">
        <v>4142</v>
      </c>
      <c r="BI600" s="10" t="s">
        <v>4311</v>
      </c>
      <c r="BJ600" s="10" t="s">
        <v>4312</v>
      </c>
      <c r="BK600" s="10" t="s">
        <v>4313</v>
      </c>
      <c r="BL600" s="10" t="s">
        <v>4314</v>
      </c>
      <c r="BM600" s="10"/>
      <c r="BN600" s="10" t="s">
        <v>4315</v>
      </c>
      <c r="BO600" s="10"/>
      <c r="BP600" s="10" t="s">
        <v>4316</v>
      </c>
      <c r="BQ600" s="10" t="s">
        <v>171</v>
      </c>
      <c r="BR600" s="10"/>
      <c r="BS600" s="10" t="s">
        <v>71</v>
      </c>
      <c r="BT600" s="10" t="s">
        <v>71</v>
      </c>
      <c r="BU600" s="10"/>
      <c r="BV600" s="10"/>
      <c r="BW600" s="10"/>
      <c r="BX600" s="10"/>
      <c r="BY600" s="10"/>
      <c r="BZ600" s="10" t="s">
        <v>4148</v>
      </c>
      <c r="CA600" s="10" t="s">
        <v>99</v>
      </c>
      <c r="CB600" s="10" t="s">
        <v>71</v>
      </c>
      <c r="CC600" s="10"/>
      <c r="CD600" s="10"/>
      <c r="CE600" s="10"/>
      <c r="CF600" s="10"/>
      <c r="CG600" s="10"/>
      <c r="CH600" s="10" t="s">
        <v>4144</v>
      </c>
      <c r="CI600" s="10"/>
      <c r="CJ600" s="10" t="s">
        <v>4143</v>
      </c>
      <c r="CK600" s="10" t="s">
        <v>4142</v>
      </c>
    </row>
    <row r="601" spans="1:89" s="6" customFormat="1" ht="36" customHeight="1">
      <c r="A601" s="10" t="s">
        <v>4141</v>
      </c>
      <c r="B601" s="10" t="s">
        <v>66</v>
      </c>
      <c r="C601" s="10">
        <v>482</v>
      </c>
      <c r="D601" s="10" t="s">
        <v>4140</v>
      </c>
      <c r="E601" s="10" t="s">
        <v>4139</v>
      </c>
      <c r="F601" s="10"/>
      <c r="G601" s="10"/>
      <c r="H601" s="10" t="s">
        <v>70</v>
      </c>
      <c r="I601" s="10">
        <v>82</v>
      </c>
      <c r="J601" s="10">
        <v>84</v>
      </c>
      <c r="K601" s="10"/>
      <c r="L601" s="10"/>
      <c r="M601" s="10"/>
      <c r="N601" s="10"/>
      <c r="O601" s="10"/>
      <c r="P601" s="10"/>
      <c r="Q601" s="10">
        <f t="shared" si="47"/>
        <v>83</v>
      </c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</row>
    <row r="602" spans="1:89" s="35" customForma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</row>
    <row r="603" spans="1:89" s="6" customFormat="1" ht="36" customHeight="1">
      <c r="A603" s="10" t="s">
        <v>4141</v>
      </c>
      <c r="B603" s="10" t="s">
        <v>525</v>
      </c>
      <c r="C603" s="10" t="s">
        <v>4205</v>
      </c>
      <c r="D603" s="10" t="s">
        <v>4204</v>
      </c>
      <c r="E603" s="10" t="s">
        <v>4203</v>
      </c>
      <c r="F603" s="10"/>
      <c r="G603" s="10"/>
      <c r="H603" s="10" t="s">
        <v>70</v>
      </c>
      <c r="I603" s="10">
        <v>76</v>
      </c>
      <c r="J603" s="10">
        <v>70</v>
      </c>
      <c r="K603" s="10"/>
      <c r="L603" s="10"/>
      <c r="M603" s="10"/>
      <c r="N603" s="10"/>
      <c r="O603" s="10"/>
      <c r="P603" s="10"/>
      <c r="Q603" s="10" t="e">
        <f>SUM(#REF!)/2</f>
        <v>#REF!</v>
      </c>
      <c r="R603" s="10"/>
      <c r="S603" s="10"/>
      <c r="T603" s="10"/>
      <c r="U603" s="10"/>
      <c r="V603" s="10"/>
      <c r="W603" s="10"/>
      <c r="X603" s="10"/>
      <c r="Y603" s="10"/>
      <c r="Z603" s="10"/>
      <c r="AA603" s="10" t="s">
        <v>4240</v>
      </c>
      <c r="AB603" s="10"/>
      <c r="AC603" s="10"/>
      <c r="AD603" s="10"/>
      <c r="AE603" s="10" t="s">
        <v>4204</v>
      </c>
      <c r="AF603" s="10" t="s">
        <v>4203</v>
      </c>
      <c r="AG603" s="10" t="s">
        <v>71</v>
      </c>
      <c r="AH603" s="10" t="s">
        <v>4237</v>
      </c>
      <c r="AI603" s="10" t="s">
        <v>73</v>
      </c>
      <c r="AJ603" s="10" t="s">
        <v>4317</v>
      </c>
      <c r="AK603" s="10" t="s">
        <v>4202</v>
      </c>
      <c r="AL603" s="10" t="s">
        <v>75</v>
      </c>
      <c r="AM603" s="10" t="s">
        <v>201</v>
      </c>
      <c r="AN603" s="10" t="s">
        <v>77</v>
      </c>
      <c r="AO603" s="10" t="s">
        <v>78</v>
      </c>
      <c r="AP603" s="10" t="s">
        <v>4318</v>
      </c>
      <c r="AQ603" s="10" t="s">
        <v>904</v>
      </c>
      <c r="AR603" s="10" t="s">
        <v>120</v>
      </c>
      <c r="AS603" s="10"/>
      <c r="AT603" s="10" t="s">
        <v>2879</v>
      </c>
      <c r="AU603" s="10"/>
      <c r="AV603" s="10"/>
      <c r="AW603" s="10" t="s">
        <v>4201</v>
      </c>
      <c r="AX603" s="10" t="s">
        <v>83</v>
      </c>
      <c r="AY603" s="10" t="s">
        <v>4200</v>
      </c>
      <c r="AZ603" s="10" t="s">
        <v>83</v>
      </c>
      <c r="BA603" s="10" t="s">
        <v>319</v>
      </c>
      <c r="BB603" s="10" t="s">
        <v>320</v>
      </c>
      <c r="BC603" s="10"/>
      <c r="BD603" s="10"/>
      <c r="BE603" s="10" t="s">
        <v>4199</v>
      </c>
      <c r="BF603" s="10"/>
      <c r="BG603" s="10" t="s">
        <v>3549</v>
      </c>
      <c r="BH603" s="10" t="s">
        <v>4198</v>
      </c>
      <c r="BI603" s="10" t="s">
        <v>4319</v>
      </c>
      <c r="BJ603" s="10" t="s">
        <v>4320</v>
      </c>
      <c r="BK603" s="10" t="s">
        <v>4321</v>
      </c>
      <c r="BL603" s="10" t="s">
        <v>4322</v>
      </c>
      <c r="BM603" s="10"/>
      <c r="BN603" s="10" t="s">
        <v>4323</v>
      </c>
      <c r="BO603" s="10" t="s">
        <v>4323</v>
      </c>
      <c r="BP603" s="10" t="s">
        <v>4324</v>
      </c>
      <c r="BQ603" s="10" t="s">
        <v>98</v>
      </c>
      <c r="BR603" s="10"/>
      <c r="BS603" s="10" t="s">
        <v>71</v>
      </c>
      <c r="BT603" s="10" t="s">
        <v>71</v>
      </c>
      <c r="BU603" s="10"/>
      <c r="BV603" s="10"/>
      <c r="BW603" s="10"/>
      <c r="BX603" s="10"/>
      <c r="BY603" s="10"/>
      <c r="BZ603" s="10"/>
      <c r="CA603" s="10" t="s">
        <v>99</v>
      </c>
      <c r="CB603" s="10" t="s">
        <v>71</v>
      </c>
      <c r="CC603" s="10"/>
      <c r="CD603" s="10"/>
      <c r="CE603" s="10"/>
      <c r="CF603" s="10"/>
      <c r="CG603" s="10"/>
      <c r="CH603" s="10" t="s">
        <v>4199</v>
      </c>
      <c r="CI603" s="10"/>
      <c r="CJ603" s="10" t="s">
        <v>3549</v>
      </c>
      <c r="CK603" s="10" t="s">
        <v>4198</v>
      </c>
    </row>
    <row r="604" spans="1:89" s="6" customFormat="1" ht="36" customHeight="1">
      <c r="A604" s="10" t="s">
        <v>4141</v>
      </c>
      <c r="B604" s="10" t="s">
        <v>525</v>
      </c>
      <c r="C604" s="10" t="s">
        <v>4197</v>
      </c>
      <c r="D604" s="10" t="s">
        <v>4196</v>
      </c>
      <c r="E604" s="10" t="s">
        <v>4195</v>
      </c>
      <c r="F604" s="10"/>
      <c r="G604" s="10"/>
      <c r="H604" s="6" t="s">
        <v>103</v>
      </c>
      <c r="K604" s="10"/>
      <c r="L604" s="10"/>
      <c r="M604" s="10"/>
      <c r="N604" s="10"/>
      <c r="O604" s="10"/>
      <c r="P604" s="10"/>
      <c r="Q604" s="10">
        <f>SUM(I603:J603)/2</f>
        <v>73</v>
      </c>
      <c r="R604" s="10"/>
      <c r="S604" s="10"/>
      <c r="T604" s="10"/>
      <c r="U604" s="10"/>
      <c r="V604" s="10"/>
      <c r="W604" s="10"/>
      <c r="X604" s="10"/>
      <c r="Y604" s="10"/>
      <c r="Z604" s="10"/>
      <c r="AA604" s="10" t="s">
        <v>4240</v>
      </c>
      <c r="AB604" s="10"/>
      <c r="AC604" s="10"/>
      <c r="AD604" s="10"/>
      <c r="AE604" s="10" t="s">
        <v>4196</v>
      </c>
      <c r="AF604" s="10" t="s">
        <v>4195</v>
      </c>
      <c r="AG604" s="10" t="s">
        <v>71</v>
      </c>
      <c r="AH604" s="10" t="s">
        <v>4237</v>
      </c>
      <c r="AI604" s="10" t="s">
        <v>73</v>
      </c>
      <c r="AJ604" s="10" t="s">
        <v>4325</v>
      </c>
      <c r="AK604" s="10" t="s">
        <v>2376</v>
      </c>
      <c r="AL604" s="10" t="s">
        <v>106</v>
      </c>
      <c r="AM604" s="10" t="s">
        <v>201</v>
      </c>
      <c r="AN604" s="10" t="s">
        <v>77</v>
      </c>
      <c r="AO604" s="10" t="s">
        <v>78</v>
      </c>
      <c r="AP604" s="10" t="s">
        <v>4326</v>
      </c>
      <c r="AQ604" s="10" t="s">
        <v>1783</v>
      </c>
      <c r="AR604" s="10" t="s">
        <v>2878</v>
      </c>
      <c r="AS604" s="10"/>
      <c r="AT604" s="10" t="s">
        <v>460</v>
      </c>
      <c r="AU604" s="10"/>
      <c r="AV604" s="10"/>
      <c r="AW604" s="10" t="s">
        <v>4194</v>
      </c>
      <c r="AX604" s="10" t="s">
        <v>110</v>
      </c>
      <c r="AY604" s="10" t="s">
        <v>4193</v>
      </c>
      <c r="AZ604" s="10" t="s">
        <v>152</v>
      </c>
      <c r="BA604" s="10" t="s">
        <v>4192</v>
      </c>
      <c r="BB604" s="10" t="s">
        <v>229</v>
      </c>
      <c r="BC604" s="10"/>
      <c r="BD604" s="10"/>
      <c r="BE604" s="10" t="s">
        <v>4191</v>
      </c>
      <c r="BF604" s="10"/>
      <c r="BG604" s="10" t="s">
        <v>443</v>
      </c>
      <c r="BH604" s="10" t="s">
        <v>4190</v>
      </c>
      <c r="BI604" s="10" t="s">
        <v>4327</v>
      </c>
      <c r="BJ604" s="10" t="s">
        <v>4328</v>
      </c>
      <c r="BK604" s="10" t="s">
        <v>4329</v>
      </c>
      <c r="BL604" s="10" t="s">
        <v>4330</v>
      </c>
      <c r="BM604" s="10"/>
      <c r="BN604" s="10" t="s">
        <v>4331</v>
      </c>
      <c r="BO604" s="10"/>
      <c r="BP604" s="10" t="s">
        <v>4332</v>
      </c>
      <c r="BQ604" s="10" t="s">
        <v>4333</v>
      </c>
      <c r="BR604" s="10"/>
      <c r="BS604" s="10" t="s">
        <v>71</v>
      </c>
      <c r="BT604" s="10" t="s">
        <v>71</v>
      </c>
      <c r="BU604" s="10"/>
      <c r="BV604" s="10"/>
      <c r="BW604" s="10"/>
      <c r="BX604" s="10"/>
      <c r="BY604" s="10"/>
      <c r="BZ604" s="10" t="s">
        <v>4196</v>
      </c>
      <c r="CA604" s="10" t="s">
        <v>99</v>
      </c>
      <c r="CB604" s="10" t="s">
        <v>71</v>
      </c>
      <c r="CC604" s="10"/>
      <c r="CD604" s="10"/>
      <c r="CE604" s="10"/>
      <c r="CF604" s="10"/>
      <c r="CG604" s="10"/>
      <c r="CH604" s="10" t="s">
        <v>4191</v>
      </c>
      <c r="CI604" s="10"/>
      <c r="CJ604" s="10" t="s">
        <v>443</v>
      </c>
      <c r="CK604" s="10" t="s">
        <v>4190</v>
      </c>
    </row>
    <row r="605" spans="1:89" s="35" customForma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</row>
    <row r="606" spans="1:89" s="6" customFormat="1" ht="36" customHeight="1">
      <c r="A606" s="10" t="s">
        <v>4141</v>
      </c>
      <c r="B606" s="10" t="s">
        <v>196</v>
      </c>
      <c r="C606" s="10" t="s">
        <v>4206</v>
      </c>
      <c r="D606" s="10" t="s">
        <v>4207</v>
      </c>
      <c r="E606" s="10" t="s">
        <v>4208</v>
      </c>
      <c r="F606" s="10"/>
      <c r="G606" s="10"/>
      <c r="H606" s="10" t="s">
        <v>103</v>
      </c>
      <c r="I606" s="10"/>
      <c r="J606" s="10"/>
      <c r="K606" s="10"/>
      <c r="L606" s="10"/>
      <c r="M606" s="10"/>
      <c r="N606" s="10"/>
      <c r="O606" s="10"/>
      <c r="P606" s="10"/>
      <c r="Q606" s="10">
        <f>SUM(I606:J606)/2</f>
        <v>0</v>
      </c>
      <c r="R606" s="10"/>
      <c r="S606" s="10"/>
      <c r="T606" s="10"/>
      <c r="U606" s="10"/>
      <c r="V606" s="10"/>
      <c r="W606" s="10"/>
      <c r="X606" s="10"/>
      <c r="Y606" s="10"/>
      <c r="Z606" s="10"/>
      <c r="AA606" s="10" t="s">
        <v>4240</v>
      </c>
      <c r="AB606" s="10"/>
      <c r="AC606" s="10"/>
      <c r="AD606" s="10"/>
      <c r="AE606" s="10" t="s">
        <v>4207</v>
      </c>
      <c r="AF606" s="10" t="s">
        <v>4208</v>
      </c>
      <c r="AG606" s="10" t="s">
        <v>71</v>
      </c>
      <c r="AH606" s="10" t="s">
        <v>4237</v>
      </c>
      <c r="AI606" s="10" t="s">
        <v>73</v>
      </c>
      <c r="AJ606" s="10" t="s">
        <v>4334</v>
      </c>
      <c r="AK606" s="10" t="s">
        <v>4209</v>
      </c>
      <c r="AL606" s="10" t="s">
        <v>75</v>
      </c>
      <c r="AM606" s="10" t="s">
        <v>201</v>
      </c>
      <c r="AN606" s="10" t="s">
        <v>159</v>
      </c>
      <c r="AO606" s="10" t="s">
        <v>160</v>
      </c>
      <c r="AP606" s="10" t="s">
        <v>4335</v>
      </c>
      <c r="AQ606" s="10"/>
      <c r="AR606" s="10" t="s">
        <v>4336</v>
      </c>
      <c r="AS606" s="10" t="s">
        <v>4337</v>
      </c>
      <c r="AT606" s="10" t="s">
        <v>128</v>
      </c>
      <c r="AU606" s="10"/>
      <c r="AV606" s="10"/>
      <c r="AW606" s="10" t="s">
        <v>4210</v>
      </c>
      <c r="AX606" s="10" t="s">
        <v>110</v>
      </c>
      <c r="AY606" s="10" t="s">
        <v>4211</v>
      </c>
      <c r="AZ606" s="10" t="s">
        <v>152</v>
      </c>
      <c r="BA606" s="10" t="s">
        <v>2681</v>
      </c>
      <c r="BB606" s="10" t="s">
        <v>177</v>
      </c>
      <c r="BC606" s="10"/>
      <c r="BD606" s="10"/>
      <c r="BE606" s="10" t="s">
        <v>4152</v>
      </c>
      <c r="BF606" s="10"/>
      <c r="BG606" s="10" t="s">
        <v>4212</v>
      </c>
      <c r="BH606" s="10"/>
      <c r="BI606" s="10" t="s">
        <v>4338</v>
      </c>
      <c r="BJ606" s="10" t="s">
        <v>4339</v>
      </c>
      <c r="BK606" s="10" t="s">
        <v>4340</v>
      </c>
      <c r="BL606" s="10" t="s">
        <v>4341</v>
      </c>
      <c r="BM606" s="10"/>
      <c r="BN606" s="10" t="s">
        <v>4342</v>
      </c>
      <c r="BO606" s="10"/>
      <c r="BP606" s="10" t="s">
        <v>4343</v>
      </c>
      <c r="BQ606" s="10" t="s">
        <v>4223</v>
      </c>
      <c r="BR606" s="10"/>
      <c r="BS606" s="10" t="s">
        <v>71</v>
      </c>
      <c r="BT606" s="10" t="s">
        <v>71</v>
      </c>
      <c r="BU606" s="10"/>
      <c r="BV606" s="10"/>
      <c r="BW606" s="10"/>
      <c r="BX606" s="10"/>
      <c r="BY606" s="10"/>
      <c r="BZ606" s="10" t="s">
        <v>4207</v>
      </c>
      <c r="CA606" s="10" t="s">
        <v>99</v>
      </c>
      <c r="CB606" s="10" t="s">
        <v>71</v>
      </c>
      <c r="CC606" s="10"/>
      <c r="CD606" s="10"/>
      <c r="CE606" s="10"/>
      <c r="CF606" s="10"/>
      <c r="CG606" s="10"/>
      <c r="CH606" s="10" t="s">
        <v>4199</v>
      </c>
      <c r="CI606" s="10"/>
      <c r="CJ606" s="10" t="s">
        <v>3549</v>
      </c>
      <c r="CK606" s="10" t="s">
        <v>4198</v>
      </c>
    </row>
    <row r="607" spans="1:89" s="35" customForma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</row>
    <row r="608" spans="1:89" s="6" customFormat="1" ht="36" customHeight="1">
      <c r="A608" s="10" t="s">
        <v>4141</v>
      </c>
      <c r="B608" s="10" t="s">
        <v>410</v>
      </c>
      <c r="C608" s="10" t="s">
        <v>4213</v>
      </c>
      <c r="D608" s="10" t="s">
        <v>4214</v>
      </c>
      <c r="E608" s="10" t="s">
        <v>4215</v>
      </c>
      <c r="F608" s="10"/>
      <c r="G608" s="10"/>
      <c r="H608" s="10" t="s">
        <v>70</v>
      </c>
      <c r="I608" s="10">
        <v>76</v>
      </c>
      <c r="J608" s="10">
        <v>80</v>
      </c>
      <c r="K608" s="10"/>
      <c r="L608" s="10"/>
      <c r="M608" s="10"/>
      <c r="N608" s="10"/>
      <c r="O608" s="10"/>
      <c r="P608" s="10"/>
      <c r="Q608" s="10">
        <f t="shared" ref="Q608:Q609" si="48">SUM(I608:J608)/2</f>
        <v>78</v>
      </c>
      <c r="R608" s="10"/>
      <c r="S608" s="10"/>
      <c r="T608" s="10"/>
      <c r="U608" s="10"/>
      <c r="V608" s="10"/>
      <c r="W608" s="10"/>
      <c r="X608" s="10"/>
      <c r="Y608" s="10"/>
      <c r="Z608" s="10"/>
      <c r="AA608" s="10" t="s">
        <v>4240</v>
      </c>
      <c r="AB608" s="10"/>
      <c r="AC608" s="10"/>
      <c r="AD608" s="10"/>
      <c r="AE608" s="10" t="s">
        <v>4214</v>
      </c>
      <c r="AF608" s="10" t="s">
        <v>4215</v>
      </c>
      <c r="AG608" s="10" t="s">
        <v>71</v>
      </c>
      <c r="AH608" s="10" t="s">
        <v>4237</v>
      </c>
      <c r="AI608" s="10" t="s">
        <v>73</v>
      </c>
      <c r="AJ608" s="10" t="s">
        <v>4344</v>
      </c>
      <c r="AK608" s="10" t="s">
        <v>4216</v>
      </c>
      <c r="AL608" s="10" t="s">
        <v>75</v>
      </c>
      <c r="AM608" s="10" t="s">
        <v>76</v>
      </c>
      <c r="AN608" s="10" t="s">
        <v>159</v>
      </c>
      <c r="AO608" s="10" t="s">
        <v>1802</v>
      </c>
      <c r="AP608" s="10" t="s">
        <v>4345</v>
      </c>
      <c r="AQ608" s="10"/>
      <c r="AR608" s="10" t="s">
        <v>590</v>
      </c>
      <c r="AS608" s="10"/>
      <c r="AT608" s="10" t="s">
        <v>590</v>
      </c>
      <c r="AU608" s="10"/>
      <c r="AV608" s="10"/>
      <c r="AW608" s="10" t="s">
        <v>176</v>
      </c>
      <c r="AX608" s="10" t="s">
        <v>177</v>
      </c>
      <c r="AY608" s="10" t="s">
        <v>2081</v>
      </c>
      <c r="AZ608" s="10" t="s">
        <v>106</v>
      </c>
      <c r="BA608" s="10" t="s">
        <v>2085</v>
      </c>
      <c r="BB608" s="10" t="s">
        <v>110</v>
      </c>
      <c r="BC608" s="10"/>
      <c r="BD608" s="10"/>
      <c r="BE608" s="10" t="s">
        <v>3021</v>
      </c>
      <c r="BF608" s="10"/>
      <c r="BG608" s="10" t="s">
        <v>4167</v>
      </c>
      <c r="BH608" s="10"/>
      <c r="BI608" s="10" t="s">
        <v>4293</v>
      </c>
      <c r="BJ608" s="10" t="s">
        <v>4294</v>
      </c>
      <c r="BK608" s="10" t="s">
        <v>4295</v>
      </c>
      <c r="BL608" s="10" t="s">
        <v>4296</v>
      </c>
      <c r="BM608" s="10"/>
      <c r="BN608" s="10" t="s">
        <v>4297</v>
      </c>
      <c r="BO608" s="10"/>
      <c r="BP608" s="10" t="s">
        <v>4298</v>
      </c>
      <c r="BQ608" s="10" t="s">
        <v>4299</v>
      </c>
      <c r="BR608" s="10"/>
      <c r="BS608" s="10" t="s">
        <v>71</v>
      </c>
      <c r="BT608" s="10" t="s">
        <v>71</v>
      </c>
      <c r="BU608" s="10"/>
      <c r="BV608" s="10"/>
      <c r="BW608" s="10"/>
      <c r="BX608" s="10"/>
      <c r="BY608" s="10"/>
      <c r="BZ608" s="10" t="s">
        <v>4214</v>
      </c>
      <c r="CA608" s="10" t="s">
        <v>99</v>
      </c>
      <c r="CB608" s="10" t="s">
        <v>71</v>
      </c>
      <c r="CC608" s="10"/>
      <c r="CD608" s="10"/>
      <c r="CE608" s="10"/>
      <c r="CF608" s="10"/>
      <c r="CG608" s="10"/>
      <c r="CH608" s="10" t="s">
        <v>2039</v>
      </c>
      <c r="CI608" s="10"/>
      <c r="CJ608" s="10" t="s">
        <v>2040</v>
      </c>
      <c r="CK608" s="10" t="s">
        <v>2041</v>
      </c>
    </row>
    <row r="609" spans="1:89" s="6" customFormat="1" ht="36" customHeight="1">
      <c r="A609" s="10" t="s">
        <v>4141</v>
      </c>
      <c r="B609" s="10" t="s">
        <v>410</v>
      </c>
      <c r="C609" s="10">
        <v>502</v>
      </c>
      <c r="D609" s="10" t="s">
        <v>4217</v>
      </c>
      <c r="E609" s="10" t="s">
        <v>4218</v>
      </c>
      <c r="F609" s="10"/>
      <c r="G609" s="10"/>
      <c r="H609" s="10" t="s">
        <v>70</v>
      </c>
      <c r="I609" s="10">
        <v>72</v>
      </c>
      <c r="J609" s="10">
        <v>70</v>
      </c>
      <c r="K609" s="10"/>
      <c r="L609" s="10"/>
      <c r="M609" s="10"/>
      <c r="N609" s="10"/>
      <c r="O609" s="10"/>
      <c r="P609" s="10"/>
      <c r="Q609" s="10">
        <f t="shared" si="48"/>
        <v>71</v>
      </c>
      <c r="R609" s="10"/>
      <c r="S609" s="10"/>
      <c r="T609" s="10"/>
      <c r="U609" s="10"/>
      <c r="V609" s="10"/>
      <c r="W609" s="10"/>
      <c r="X609" s="10"/>
      <c r="Y609" s="10"/>
      <c r="Z609" s="10"/>
      <c r="AA609" s="10" t="s">
        <v>4240</v>
      </c>
      <c r="AB609" s="10"/>
      <c r="AC609" s="10"/>
      <c r="AD609" s="10"/>
      <c r="AE609" s="10" t="s">
        <v>4217</v>
      </c>
      <c r="AF609" s="10" t="s">
        <v>4218</v>
      </c>
      <c r="AG609" s="10" t="s">
        <v>71</v>
      </c>
      <c r="AH609" s="10" t="s">
        <v>4237</v>
      </c>
      <c r="AI609" s="10" t="s">
        <v>73</v>
      </c>
      <c r="AJ609" s="10"/>
      <c r="AK609" s="10" t="s">
        <v>4219</v>
      </c>
      <c r="AL609" s="10" t="s">
        <v>75</v>
      </c>
      <c r="AM609" s="10" t="s">
        <v>76</v>
      </c>
      <c r="AN609" s="10" t="s">
        <v>77</v>
      </c>
      <c r="AO609" s="10" t="s">
        <v>78</v>
      </c>
      <c r="AP609" s="10" t="s">
        <v>4346</v>
      </c>
      <c r="AQ609" s="10" t="s">
        <v>185</v>
      </c>
      <c r="AR609" s="10" t="s">
        <v>998</v>
      </c>
      <c r="AS609" s="10" t="s">
        <v>745</v>
      </c>
      <c r="AT609" s="10" t="s">
        <v>904</v>
      </c>
      <c r="AU609" s="10"/>
      <c r="AV609" s="10"/>
      <c r="AW609" s="10" t="s">
        <v>187</v>
      </c>
      <c r="AX609" s="10" t="s">
        <v>83</v>
      </c>
      <c r="AY609" s="10" t="s">
        <v>4220</v>
      </c>
      <c r="AZ609" s="10" t="s">
        <v>75</v>
      </c>
      <c r="BA609" s="10" t="s">
        <v>714</v>
      </c>
      <c r="BB609" s="10" t="s">
        <v>83</v>
      </c>
      <c r="BC609" s="10" t="s">
        <v>73</v>
      </c>
      <c r="BD609" s="10" t="s">
        <v>73</v>
      </c>
      <c r="BE609" s="10" t="s">
        <v>4221</v>
      </c>
      <c r="BF609" s="10"/>
      <c r="BG609" s="10" t="s">
        <v>3614</v>
      </c>
      <c r="BH609" s="10" t="s">
        <v>4222</v>
      </c>
      <c r="BI609" s="10" t="s">
        <v>4347</v>
      </c>
      <c r="BJ609" s="10" t="s">
        <v>4348</v>
      </c>
      <c r="BK609" s="10" t="s">
        <v>4349</v>
      </c>
      <c r="BL609" s="10" t="s">
        <v>4350</v>
      </c>
      <c r="BM609" s="10"/>
      <c r="BN609" s="10" t="s">
        <v>4351</v>
      </c>
      <c r="BO609" s="10"/>
      <c r="BP609" s="10" t="s">
        <v>4352</v>
      </c>
      <c r="BQ609" s="10" t="s">
        <v>363</v>
      </c>
      <c r="BR609" s="10"/>
      <c r="BS609" s="10" t="s">
        <v>71</v>
      </c>
      <c r="BT609" s="10" t="s">
        <v>71</v>
      </c>
      <c r="BU609" s="10"/>
      <c r="BV609" s="10"/>
      <c r="BW609" s="10"/>
      <c r="BX609" s="10"/>
      <c r="BY609" s="10"/>
      <c r="BZ609" s="10" t="s">
        <v>4217</v>
      </c>
      <c r="CA609" s="10" t="s">
        <v>99</v>
      </c>
      <c r="CB609" s="10" t="s">
        <v>71</v>
      </c>
      <c r="CC609" s="10"/>
      <c r="CD609" s="10"/>
      <c r="CE609" s="10"/>
      <c r="CF609" s="10"/>
      <c r="CG609" s="10"/>
      <c r="CH609" s="10"/>
      <c r="CI609" s="10"/>
      <c r="CJ609" s="10" t="s">
        <v>4160</v>
      </c>
      <c r="CK609" s="10" t="s">
        <v>4159</v>
      </c>
    </row>
    <row r="610" spans="1:89" s="35" customForma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</row>
    <row r="611" spans="1:89" s="35" customForma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</row>
    <row r="612" spans="1:89" s="6" customFormat="1" ht="36" customHeight="1" thickBot="1">
      <c r="A612" s="10"/>
      <c r="B612" s="10"/>
      <c r="C612" s="10"/>
      <c r="D612" s="10"/>
      <c r="E612" s="10"/>
      <c r="F612" s="14" t="s">
        <v>23</v>
      </c>
      <c r="G612" s="14" t="s">
        <v>253</v>
      </c>
      <c r="H612" s="14" t="s">
        <v>9</v>
      </c>
      <c r="I612" s="14" t="s">
        <v>6</v>
      </c>
      <c r="J612" s="14" t="s">
        <v>4353</v>
      </c>
      <c r="K612" s="10"/>
      <c r="L612" s="10" t="s">
        <v>512</v>
      </c>
      <c r="M612" s="10" t="s">
        <v>513</v>
      </c>
      <c r="N612" s="10" t="s">
        <v>514</v>
      </c>
      <c r="O612" s="10" t="s">
        <v>429</v>
      </c>
      <c r="P612" s="10" t="s">
        <v>430</v>
      </c>
      <c r="Q612" s="10" t="s">
        <v>431</v>
      </c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</row>
    <row r="613" spans="1:89" s="6" customFormat="1" ht="36" customHeight="1">
      <c r="A613" s="10" t="s">
        <v>4242</v>
      </c>
      <c r="B613" s="10" t="s">
        <v>3451</v>
      </c>
      <c r="C613" s="10" t="s">
        <v>4241</v>
      </c>
      <c r="D613" s="10" t="s">
        <v>4239</v>
      </c>
      <c r="E613" s="10" t="s">
        <v>4238</v>
      </c>
      <c r="F613" s="10">
        <v>1.67</v>
      </c>
      <c r="G613" s="10" t="s">
        <v>457</v>
      </c>
      <c r="H613" s="10" t="s">
        <v>195</v>
      </c>
      <c r="I613" s="10">
        <v>65</v>
      </c>
      <c r="J613" s="10">
        <v>65</v>
      </c>
      <c r="K613" s="10"/>
      <c r="L613" s="10">
        <v>65</v>
      </c>
      <c r="M613" s="10">
        <v>60</v>
      </c>
      <c r="N613" s="10">
        <v>65</v>
      </c>
      <c r="O613" s="10">
        <v>60</v>
      </c>
      <c r="P613" s="10">
        <v>60</v>
      </c>
      <c r="Q613" s="10">
        <v>70</v>
      </c>
      <c r="R613" s="10"/>
      <c r="S613" s="10"/>
      <c r="T613" s="10"/>
      <c r="U613" s="10"/>
      <c r="V613" s="10"/>
      <c r="W613" s="10"/>
      <c r="X613" s="10"/>
      <c r="Y613" s="10"/>
      <c r="Z613" s="10"/>
      <c r="AA613" s="10" t="s">
        <v>4240</v>
      </c>
      <c r="AB613" s="10"/>
      <c r="AC613" s="10"/>
      <c r="AD613" s="10"/>
      <c r="AE613" s="10" t="s">
        <v>4239</v>
      </c>
      <c r="AF613" s="10" t="s">
        <v>4238</v>
      </c>
      <c r="AG613" s="10" t="s">
        <v>71</v>
      </c>
      <c r="AH613" s="10" t="s">
        <v>4237</v>
      </c>
      <c r="AI613" s="10" t="s">
        <v>73</v>
      </c>
      <c r="AJ613" s="10" t="s">
        <v>4236</v>
      </c>
      <c r="AK613" s="10" t="s">
        <v>4235</v>
      </c>
      <c r="AL613" s="10" t="s">
        <v>75</v>
      </c>
      <c r="AM613" s="10" t="s">
        <v>201</v>
      </c>
      <c r="AN613" s="10" t="s">
        <v>77</v>
      </c>
      <c r="AO613" s="10" t="s">
        <v>147</v>
      </c>
      <c r="AP613" s="10" t="s">
        <v>4234</v>
      </c>
      <c r="AQ613" s="10" t="s">
        <v>3285</v>
      </c>
      <c r="AR613" s="10" t="s">
        <v>226</v>
      </c>
      <c r="AS613" s="10" t="s">
        <v>226</v>
      </c>
      <c r="AT613" s="10" t="s">
        <v>226</v>
      </c>
      <c r="AU613" s="10"/>
      <c r="AV613" s="10"/>
      <c r="AW613" s="10" t="s">
        <v>4233</v>
      </c>
      <c r="AX613" s="10" t="s">
        <v>75</v>
      </c>
      <c r="AY613" s="10" t="s">
        <v>4232</v>
      </c>
      <c r="AZ613" s="10" t="s">
        <v>152</v>
      </c>
      <c r="BA613" s="10" t="s">
        <v>3252</v>
      </c>
      <c r="BB613" s="10" t="s">
        <v>83</v>
      </c>
      <c r="BC613" s="10"/>
      <c r="BD613" s="10"/>
      <c r="BE613" s="10" t="s">
        <v>4231</v>
      </c>
      <c r="BF613" s="10"/>
      <c r="BG613" s="10" t="s">
        <v>4230</v>
      </c>
      <c r="BH613" s="10"/>
      <c r="BI613" s="10" t="s">
        <v>4229</v>
      </c>
      <c r="BJ613" s="10" t="s">
        <v>4228</v>
      </c>
      <c r="BK613" s="10" t="s">
        <v>4227</v>
      </c>
      <c r="BL613" s="10" t="s">
        <v>4226</v>
      </c>
      <c r="BM613" s="10"/>
      <c r="BN613" s="10" t="s">
        <v>4225</v>
      </c>
      <c r="BO613" s="10"/>
      <c r="BP613" s="10" t="s">
        <v>4224</v>
      </c>
      <c r="BQ613" s="10" t="s">
        <v>4223</v>
      </c>
      <c r="BR613" s="10"/>
      <c r="BS613" s="10" t="s">
        <v>71</v>
      </c>
      <c r="BT613" s="10" t="s">
        <v>71</v>
      </c>
      <c r="BU613" s="10"/>
      <c r="BV613" s="10"/>
      <c r="BW613" s="10"/>
      <c r="BX613" s="10"/>
      <c r="BY613" s="10"/>
      <c r="BZ613" s="10"/>
      <c r="CA613" s="10" t="s">
        <v>99</v>
      </c>
      <c r="CB613" s="10" t="s">
        <v>71</v>
      </c>
      <c r="CC613" s="10"/>
      <c r="CD613" s="10"/>
      <c r="CE613" s="10"/>
      <c r="CF613" s="10"/>
      <c r="CG613" s="10"/>
      <c r="CH613" s="10"/>
      <c r="CI613" s="10"/>
      <c r="CJ613" s="10" t="s">
        <v>1727</v>
      </c>
      <c r="CK613" s="10"/>
    </row>
    <row r="614" spans="1:89" s="35" customForma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</row>
    <row r="615" spans="1:89" s="17" customFormat="1" ht="24.75" customHeight="1" thickBot="1">
      <c r="A615" s="13"/>
      <c r="B615" s="13"/>
      <c r="C615" s="13"/>
      <c r="D615" s="13"/>
      <c r="E615" s="13"/>
      <c r="F615" s="14" t="s">
        <v>23</v>
      </c>
      <c r="G615" s="14" t="s">
        <v>253</v>
      </c>
      <c r="H615" s="14" t="s">
        <v>9</v>
      </c>
      <c r="I615" s="14" t="s">
        <v>6</v>
      </c>
      <c r="J615" s="14" t="s">
        <v>7</v>
      </c>
      <c r="K615" s="15"/>
      <c r="L615" s="14" t="s">
        <v>254</v>
      </c>
      <c r="M615" s="14" t="s">
        <v>255</v>
      </c>
      <c r="N615" s="14" t="s">
        <v>256</v>
      </c>
      <c r="O615" s="14" t="s">
        <v>257</v>
      </c>
      <c r="P615" s="15"/>
      <c r="Q615" s="16" t="s">
        <v>258</v>
      </c>
      <c r="R615" s="15"/>
      <c r="S615" s="16" t="s">
        <v>8</v>
      </c>
      <c r="T615" s="16" t="s">
        <v>259</v>
      </c>
      <c r="U615" s="16" t="s">
        <v>9</v>
      </c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</row>
    <row r="616" spans="1:89" s="6" customFormat="1" ht="36" customHeight="1">
      <c r="A616" s="10" t="s">
        <v>4242</v>
      </c>
      <c r="B616" s="10" t="s">
        <v>1578</v>
      </c>
      <c r="C616" s="10" t="s">
        <v>4281</v>
      </c>
      <c r="D616" s="10" t="s">
        <v>4269</v>
      </c>
      <c r="E616" s="10" t="s">
        <v>4280</v>
      </c>
      <c r="F616" s="10">
        <v>1.7</v>
      </c>
      <c r="G616" s="10" t="s">
        <v>457</v>
      </c>
      <c r="H616" s="10" t="s">
        <v>1581</v>
      </c>
      <c r="I616" s="10">
        <v>80</v>
      </c>
      <c r="J616" s="10" t="s">
        <v>2725</v>
      </c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 t="s">
        <v>4240</v>
      </c>
      <c r="AB616" s="10"/>
      <c r="AC616" s="10"/>
      <c r="AD616" s="10"/>
      <c r="AE616" s="10" t="s">
        <v>4269</v>
      </c>
      <c r="AF616" s="10" t="s">
        <v>4280</v>
      </c>
      <c r="AG616" s="10" t="s">
        <v>71</v>
      </c>
      <c r="AH616" s="10" t="s">
        <v>4237</v>
      </c>
      <c r="AI616" s="10" t="s">
        <v>73</v>
      </c>
      <c r="AJ616" s="10"/>
      <c r="AK616" s="10" t="s">
        <v>4279</v>
      </c>
      <c r="AL616" s="10" t="s">
        <v>408</v>
      </c>
      <c r="AM616" s="10" t="s">
        <v>76</v>
      </c>
      <c r="AN616" s="10" t="s">
        <v>159</v>
      </c>
      <c r="AO616" s="10" t="s">
        <v>172</v>
      </c>
      <c r="AP616" s="10"/>
      <c r="AQ616" s="10"/>
      <c r="AR616" s="10"/>
      <c r="AS616" s="10"/>
      <c r="AT616" s="10"/>
      <c r="AU616" s="10"/>
      <c r="AV616" s="10"/>
      <c r="AW616" s="10" t="s">
        <v>489</v>
      </c>
      <c r="AX616" s="10" t="s">
        <v>320</v>
      </c>
      <c r="AY616" s="10" t="s">
        <v>4278</v>
      </c>
      <c r="AZ616" s="10" t="s">
        <v>83</v>
      </c>
      <c r="BA616" s="10" t="s">
        <v>4277</v>
      </c>
      <c r="BB616" s="10" t="s">
        <v>83</v>
      </c>
      <c r="BC616" s="10"/>
      <c r="BD616" s="10"/>
      <c r="BE616" s="10" t="s">
        <v>4276</v>
      </c>
      <c r="BF616" s="10"/>
      <c r="BG616" s="10" t="s">
        <v>4275</v>
      </c>
      <c r="BH616" s="10"/>
      <c r="BI616" s="10" t="s">
        <v>4274</v>
      </c>
      <c r="BJ616" s="10" t="s">
        <v>4273</v>
      </c>
      <c r="BK616" s="10" t="s">
        <v>4272</v>
      </c>
      <c r="BL616" s="10" t="s">
        <v>3918</v>
      </c>
      <c r="BM616" s="10"/>
      <c r="BN616" s="10" t="s">
        <v>4271</v>
      </c>
      <c r="BO616" s="10"/>
      <c r="BP616" s="10" t="s">
        <v>4270</v>
      </c>
      <c r="BQ616" s="10" t="s">
        <v>217</v>
      </c>
      <c r="BR616" s="10"/>
      <c r="BS616" s="10" t="s">
        <v>71</v>
      </c>
      <c r="BT616" s="10" t="s">
        <v>71</v>
      </c>
      <c r="BU616" s="10"/>
      <c r="BV616" s="10"/>
      <c r="BW616" s="10"/>
      <c r="BX616" s="10"/>
      <c r="BY616" s="10"/>
      <c r="BZ616" s="10" t="s">
        <v>4269</v>
      </c>
      <c r="CA616" s="10" t="s">
        <v>99</v>
      </c>
      <c r="CB616" s="10" t="s">
        <v>71</v>
      </c>
      <c r="CC616" s="10"/>
      <c r="CD616" s="10"/>
      <c r="CE616" s="10"/>
      <c r="CF616" s="10"/>
      <c r="CG616" s="10"/>
      <c r="CH616" s="10" t="s">
        <v>4268</v>
      </c>
      <c r="CI616" s="10"/>
      <c r="CJ616" s="10" t="s">
        <v>4267</v>
      </c>
      <c r="CK616" s="10" t="s">
        <v>4266</v>
      </c>
    </row>
    <row r="617" spans="1:89" s="6" customFormat="1" ht="36" customHeight="1">
      <c r="A617" s="10" t="s">
        <v>4242</v>
      </c>
      <c r="B617" s="10" t="s">
        <v>1578</v>
      </c>
      <c r="C617" s="10" t="s">
        <v>4265</v>
      </c>
      <c r="D617" s="10" t="s">
        <v>4264</v>
      </c>
      <c r="E617" s="10" t="s">
        <v>4263</v>
      </c>
      <c r="F617" s="10">
        <v>1.65</v>
      </c>
      <c r="G617" s="10" t="s">
        <v>457</v>
      </c>
      <c r="H617" s="10" t="s">
        <v>1581</v>
      </c>
      <c r="I617" s="10">
        <v>75</v>
      </c>
      <c r="J617" s="10" t="s">
        <v>2725</v>
      </c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 t="s">
        <v>4240</v>
      </c>
      <c r="AB617" s="10"/>
      <c r="AC617" s="10"/>
      <c r="AD617" s="10"/>
      <c r="AE617" s="10" t="s">
        <v>4264</v>
      </c>
      <c r="AF617" s="10" t="s">
        <v>4263</v>
      </c>
      <c r="AG617" s="10" t="s">
        <v>71</v>
      </c>
      <c r="AH617" s="10" t="s">
        <v>4237</v>
      </c>
      <c r="AI617" s="10" t="s">
        <v>73</v>
      </c>
      <c r="AJ617" s="10" t="s">
        <v>4262</v>
      </c>
      <c r="AK617" s="10" t="s">
        <v>4261</v>
      </c>
      <c r="AL617" s="10" t="s">
        <v>408</v>
      </c>
      <c r="AM617" s="10" t="s">
        <v>76</v>
      </c>
      <c r="AN617" s="10" t="s">
        <v>159</v>
      </c>
      <c r="AO617" s="10" t="s">
        <v>4260</v>
      </c>
      <c r="AP617" s="10"/>
      <c r="AQ617" s="10"/>
      <c r="AR617" s="10" t="s">
        <v>778</v>
      </c>
      <c r="AS617" s="10"/>
      <c r="AT617" s="10" t="s">
        <v>921</v>
      </c>
      <c r="AU617" s="10"/>
      <c r="AV617" s="10"/>
      <c r="AW617" s="10" t="s">
        <v>4259</v>
      </c>
      <c r="AX617" s="10" t="s">
        <v>83</v>
      </c>
      <c r="AY617" s="10" t="s">
        <v>4258</v>
      </c>
      <c r="AZ617" s="10" t="s">
        <v>75</v>
      </c>
      <c r="BA617" s="10" t="s">
        <v>498</v>
      </c>
      <c r="BB617" s="10" t="s">
        <v>177</v>
      </c>
      <c r="BC617" s="10"/>
      <c r="BD617" s="10"/>
      <c r="BE617" s="10"/>
      <c r="BF617" s="10"/>
      <c r="BG617" s="10" t="s">
        <v>4160</v>
      </c>
      <c r="BH617" s="10" t="s">
        <v>4159</v>
      </c>
      <c r="BI617" s="10" t="s">
        <v>4249</v>
      </c>
      <c r="BJ617" s="10" t="s">
        <v>4248</v>
      </c>
      <c r="BK617" s="10" t="s">
        <v>4247</v>
      </c>
      <c r="BL617" s="10" t="s">
        <v>4246</v>
      </c>
      <c r="BM617" s="10"/>
      <c r="BN617" s="10" t="s">
        <v>4245</v>
      </c>
      <c r="BO617" s="10" t="s">
        <v>4245</v>
      </c>
      <c r="BP617" s="10" t="s">
        <v>4244</v>
      </c>
      <c r="BQ617" s="10" t="s">
        <v>1687</v>
      </c>
      <c r="BR617" s="10"/>
      <c r="BS617" s="10" t="s">
        <v>71</v>
      </c>
      <c r="BT617" s="10" t="s">
        <v>71</v>
      </c>
      <c r="BU617" s="10"/>
      <c r="BV617" s="10"/>
      <c r="BW617" s="10"/>
      <c r="BX617" s="10"/>
      <c r="BY617" s="10"/>
      <c r="BZ617" s="10" t="s">
        <v>4257</v>
      </c>
      <c r="CA617" s="10" t="s">
        <v>99</v>
      </c>
      <c r="CB617" s="10" t="s">
        <v>71</v>
      </c>
      <c r="CC617" s="10"/>
      <c r="CD617" s="10"/>
      <c r="CE617" s="10"/>
      <c r="CF617" s="10"/>
      <c r="CG617" s="10"/>
      <c r="CH617" s="10"/>
      <c r="CI617" s="10"/>
      <c r="CJ617" s="10" t="s">
        <v>4256</v>
      </c>
      <c r="CK617" s="10"/>
    </row>
    <row r="618" spans="1:89" s="6" customFormat="1" ht="36" customHeight="1">
      <c r="A618" s="10" t="s">
        <v>4242</v>
      </c>
      <c r="B618" s="10" t="s">
        <v>453</v>
      </c>
      <c r="C618" s="10" t="s">
        <v>4255</v>
      </c>
      <c r="D618" s="10" t="s">
        <v>4243</v>
      </c>
      <c r="E618" s="10" t="s">
        <v>4254</v>
      </c>
      <c r="F618" s="10">
        <v>1.71</v>
      </c>
      <c r="G618" s="10" t="s">
        <v>457</v>
      </c>
      <c r="H618" s="10" t="s">
        <v>314</v>
      </c>
      <c r="I618" s="10">
        <v>75</v>
      </c>
      <c r="J618" s="10">
        <v>80</v>
      </c>
      <c r="K618" s="10"/>
      <c r="L618" s="10">
        <v>75</v>
      </c>
      <c r="M618" s="10">
        <v>85</v>
      </c>
      <c r="N618" s="10">
        <v>85</v>
      </c>
      <c r="O618" s="10">
        <v>80</v>
      </c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 t="s">
        <v>4240</v>
      </c>
      <c r="AB618" s="10"/>
      <c r="AC618" s="10"/>
      <c r="AD618" s="10"/>
      <c r="AE618" s="10" t="s">
        <v>4243</v>
      </c>
      <c r="AF618" s="10" t="s">
        <v>4254</v>
      </c>
      <c r="AG618" s="10" t="s">
        <v>71</v>
      </c>
      <c r="AH618" s="10" t="s">
        <v>4237</v>
      </c>
      <c r="AI618" s="10" t="s">
        <v>73</v>
      </c>
      <c r="AJ618" s="10"/>
      <c r="AK618" s="10" t="s">
        <v>4253</v>
      </c>
      <c r="AL618" s="10" t="s">
        <v>75</v>
      </c>
      <c r="AM618" s="10" t="s">
        <v>76</v>
      </c>
      <c r="AN618" s="10" t="s">
        <v>159</v>
      </c>
      <c r="AO618" s="10" t="s">
        <v>78</v>
      </c>
      <c r="AP618" s="10" t="s">
        <v>4252</v>
      </c>
      <c r="AQ618" s="10"/>
      <c r="AR618" s="10" t="s">
        <v>4251</v>
      </c>
      <c r="AS618" s="10"/>
      <c r="AT618" s="10" t="s">
        <v>293</v>
      </c>
      <c r="AU618" s="10"/>
      <c r="AV618" s="10"/>
      <c r="AW618" s="10" t="s">
        <v>714</v>
      </c>
      <c r="AX618" s="10" t="s">
        <v>83</v>
      </c>
      <c r="AY618" s="10" t="s">
        <v>4250</v>
      </c>
      <c r="AZ618" s="10" t="s">
        <v>608</v>
      </c>
      <c r="BA618" s="10" t="s">
        <v>2731</v>
      </c>
      <c r="BB618" s="10" t="s">
        <v>320</v>
      </c>
      <c r="BC618" s="10"/>
      <c r="BD618" s="10"/>
      <c r="BE618" s="10"/>
      <c r="BF618" s="10"/>
      <c r="BG618" s="10" t="s">
        <v>4160</v>
      </c>
      <c r="BH618" s="10" t="s">
        <v>4159</v>
      </c>
      <c r="BI618" s="10" t="s">
        <v>4249</v>
      </c>
      <c r="BJ618" s="10" t="s">
        <v>4248</v>
      </c>
      <c r="BK618" s="10" t="s">
        <v>4247</v>
      </c>
      <c r="BL618" s="10" t="s">
        <v>4246</v>
      </c>
      <c r="BM618" s="10"/>
      <c r="BN618" s="10" t="s">
        <v>4245</v>
      </c>
      <c r="BO618" s="10" t="s">
        <v>4245</v>
      </c>
      <c r="BP618" s="10" t="s">
        <v>4244</v>
      </c>
      <c r="BQ618" s="10" t="s">
        <v>566</v>
      </c>
      <c r="BR618" s="10"/>
      <c r="BS618" s="10" t="s">
        <v>71</v>
      </c>
      <c r="BT618" s="10" t="s">
        <v>71</v>
      </c>
      <c r="BU618" s="10"/>
      <c r="BV618" s="10"/>
      <c r="BW618" s="10"/>
      <c r="BX618" s="10"/>
      <c r="BY618" s="10"/>
      <c r="BZ618" s="10" t="s">
        <v>4243</v>
      </c>
      <c r="CA618" s="10" t="s">
        <v>99</v>
      </c>
      <c r="CB618" s="10" t="s">
        <v>71</v>
      </c>
      <c r="CC618" s="10"/>
      <c r="CD618" s="10"/>
      <c r="CE618" s="10"/>
      <c r="CF618" s="10"/>
      <c r="CG618" s="10"/>
      <c r="CH618" s="10"/>
      <c r="CI618" s="10"/>
      <c r="CJ618" s="10" t="s">
        <v>4160</v>
      </c>
      <c r="CK618" s="10" t="s">
        <v>4159</v>
      </c>
    </row>
    <row r="619" spans="1:89" s="35" customForma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</row>
    <row r="620" spans="1:89" s="17" customFormat="1" ht="18.75" customHeight="1" thickBot="1">
      <c r="A620" s="13"/>
      <c r="B620" s="13"/>
      <c r="C620" s="13"/>
      <c r="D620" s="13"/>
      <c r="E620" s="13"/>
      <c r="F620" s="14" t="s">
        <v>478</v>
      </c>
      <c r="G620" s="14"/>
      <c r="H620" s="14" t="s">
        <v>254</v>
      </c>
      <c r="I620" s="14" t="s">
        <v>255</v>
      </c>
      <c r="J620" s="14" t="s">
        <v>256</v>
      </c>
      <c r="K620" s="14" t="s">
        <v>479</v>
      </c>
      <c r="L620" s="14" t="s">
        <v>480</v>
      </c>
      <c r="M620" s="14" t="s">
        <v>481</v>
      </c>
      <c r="N620" s="14" t="s">
        <v>482</v>
      </c>
      <c r="O620" s="14"/>
      <c r="P620" s="14"/>
      <c r="Q620" s="14" t="s">
        <v>259</v>
      </c>
      <c r="R620" s="14"/>
      <c r="S620" s="14" t="s">
        <v>483</v>
      </c>
      <c r="T620" s="14"/>
      <c r="U620" s="14"/>
      <c r="V620" s="14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</row>
    <row r="621" spans="1:89" s="6" customFormat="1" ht="36" customHeight="1">
      <c r="A621" s="10" t="s">
        <v>4282</v>
      </c>
      <c r="B621" s="10" t="s">
        <v>485</v>
      </c>
      <c r="C621" s="10" t="s">
        <v>4255</v>
      </c>
      <c r="D621" s="10" t="s">
        <v>4243</v>
      </c>
      <c r="E621" s="10" t="s">
        <v>4254</v>
      </c>
      <c r="F621" s="10" t="s">
        <v>103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 t="s">
        <v>4240</v>
      </c>
      <c r="AB621" s="10"/>
      <c r="AC621" s="10"/>
      <c r="AD621" s="10"/>
      <c r="AE621" s="10" t="s">
        <v>4243</v>
      </c>
      <c r="AF621" s="10" t="s">
        <v>4254</v>
      </c>
      <c r="AG621" s="10" t="s">
        <v>71</v>
      </c>
      <c r="AH621" s="10" t="s">
        <v>4237</v>
      </c>
      <c r="AI621" s="10" t="s">
        <v>73</v>
      </c>
      <c r="AJ621" s="10"/>
      <c r="AK621" s="10" t="s">
        <v>4253</v>
      </c>
      <c r="AL621" s="10" t="s">
        <v>75</v>
      </c>
      <c r="AM621" s="10" t="s">
        <v>76</v>
      </c>
      <c r="AN621" s="10" t="s">
        <v>159</v>
      </c>
      <c r="AO621" s="10" t="s">
        <v>78</v>
      </c>
      <c r="AP621" s="10" t="s">
        <v>4252</v>
      </c>
      <c r="AQ621" s="10"/>
      <c r="AR621" s="10" t="s">
        <v>4251</v>
      </c>
      <c r="AS621" s="10"/>
      <c r="AT621" s="10" t="s">
        <v>293</v>
      </c>
      <c r="AU621" s="10"/>
      <c r="AV621" s="10"/>
      <c r="AW621" s="10" t="s">
        <v>714</v>
      </c>
      <c r="AX621" s="10" t="s">
        <v>83</v>
      </c>
      <c r="AY621" s="10" t="s">
        <v>4250</v>
      </c>
      <c r="AZ621" s="10" t="s">
        <v>608</v>
      </c>
      <c r="BA621" s="10" t="s">
        <v>2731</v>
      </c>
      <c r="BB621" s="10" t="s">
        <v>320</v>
      </c>
      <c r="BC621" s="10"/>
      <c r="BD621" s="10"/>
      <c r="BE621" s="10"/>
      <c r="BF621" s="10"/>
      <c r="BG621" s="10" t="s">
        <v>4160</v>
      </c>
      <c r="BH621" s="10" t="s">
        <v>4159</v>
      </c>
      <c r="BI621" s="10" t="s">
        <v>4249</v>
      </c>
      <c r="BJ621" s="10" t="s">
        <v>4248</v>
      </c>
      <c r="BK621" s="10" t="s">
        <v>4247</v>
      </c>
      <c r="BL621" s="10" t="s">
        <v>4246</v>
      </c>
      <c r="BM621" s="10"/>
      <c r="BN621" s="10" t="s">
        <v>4245</v>
      </c>
      <c r="BO621" s="10" t="s">
        <v>4245</v>
      </c>
      <c r="BP621" s="10" t="s">
        <v>4244</v>
      </c>
      <c r="BQ621" s="10" t="s">
        <v>566</v>
      </c>
      <c r="BR621" s="10"/>
      <c r="BS621" s="10" t="s">
        <v>71</v>
      </c>
      <c r="BT621" s="10" t="s">
        <v>71</v>
      </c>
      <c r="BU621" s="10"/>
      <c r="BV621" s="10"/>
      <c r="BW621" s="10"/>
      <c r="BX621" s="10"/>
      <c r="BY621" s="10"/>
      <c r="BZ621" s="10" t="s">
        <v>4243</v>
      </c>
      <c r="CA621" s="10" t="s">
        <v>99</v>
      </c>
      <c r="CB621" s="10" t="s">
        <v>71</v>
      </c>
      <c r="CC621" s="10"/>
      <c r="CD621" s="10"/>
      <c r="CE621" s="10"/>
      <c r="CF621" s="10"/>
      <c r="CG621" s="10"/>
      <c r="CH621" s="10"/>
      <c r="CI621" s="10"/>
      <c r="CJ621" s="10" t="s">
        <v>4160</v>
      </c>
      <c r="CK621" s="10" t="s">
        <v>4159</v>
      </c>
    </row>
    <row r="622" spans="1:89" s="35" customForma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</row>
    <row r="623" spans="1:89" s="17" customFormat="1" ht="15" customHeight="1">
      <c r="A623" s="13"/>
      <c r="B623" s="13"/>
      <c r="C623" s="13"/>
      <c r="D623" s="13"/>
      <c r="E623" s="13"/>
      <c r="F623" s="48" t="s">
        <v>511</v>
      </c>
      <c r="G623" s="28"/>
      <c r="H623" s="49" t="s">
        <v>512</v>
      </c>
      <c r="I623" s="49" t="s">
        <v>513</v>
      </c>
      <c r="J623" s="49" t="s">
        <v>514</v>
      </c>
      <c r="K623" s="49" t="s">
        <v>515</v>
      </c>
      <c r="L623" s="50" t="s">
        <v>516</v>
      </c>
      <c r="M623" s="50" t="s">
        <v>517</v>
      </c>
      <c r="N623" s="50" t="s">
        <v>482</v>
      </c>
      <c r="O623" s="28"/>
      <c r="P623" s="28"/>
      <c r="Q623" s="50" t="s">
        <v>518</v>
      </c>
      <c r="R623" s="28"/>
      <c r="S623" s="27" t="s">
        <v>483</v>
      </c>
      <c r="T623" s="49" t="s">
        <v>519</v>
      </c>
      <c r="U623" s="45"/>
      <c r="V623" s="45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</row>
    <row r="624" spans="1:89" s="6" customFormat="1" ht="36" customHeight="1">
      <c r="A624" s="10" t="s">
        <v>4354</v>
      </c>
      <c r="B624" s="10" t="s">
        <v>522</v>
      </c>
      <c r="C624" s="10" t="s">
        <v>4255</v>
      </c>
      <c r="D624" s="10" t="s">
        <v>4243</v>
      </c>
      <c r="E624" s="10" t="s">
        <v>4254</v>
      </c>
      <c r="F624" s="10" t="s">
        <v>103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 t="s">
        <v>4240</v>
      </c>
      <c r="AB624" s="10"/>
      <c r="AC624" s="10"/>
      <c r="AD624" s="10"/>
      <c r="AE624" s="10" t="s">
        <v>4243</v>
      </c>
      <c r="AF624" s="10" t="s">
        <v>4254</v>
      </c>
      <c r="AG624" s="10" t="s">
        <v>71</v>
      </c>
      <c r="AH624" s="10" t="s">
        <v>4237</v>
      </c>
      <c r="AI624" s="10" t="s">
        <v>73</v>
      </c>
      <c r="AJ624" s="10"/>
      <c r="AK624" s="10" t="s">
        <v>4253</v>
      </c>
      <c r="AL624" s="10" t="s">
        <v>75</v>
      </c>
      <c r="AM624" s="10" t="s">
        <v>76</v>
      </c>
      <c r="AN624" s="10" t="s">
        <v>159</v>
      </c>
      <c r="AO624" s="10" t="s">
        <v>78</v>
      </c>
      <c r="AP624" s="10" t="s">
        <v>4252</v>
      </c>
      <c r="AQ624" s="10"/>
      <c r="AR624" s="10" t="s">
        <v>4251</v>
      </c>
      <c r="AS624" s="10"/>
      <c r="AT624" s="10" t="s">
        <v>293</v>
      </c>
      <c r="AU624" s="10"/>
      <c r="AV624" s="10"/>
      <c r="AW624" s="10" t="s">
        <v>714</v>
      </c>
      <c r="AX624" s="10" t="s">
        <v>83</v>
      </c>
      <c r="AY624" s="10" t="s">
        <v>4250</v>
      </c>
      <c r="AZ624" s="10" t="s">
        <v>608</v>
      </c>
      <c r="BA624" s="10" t="s">
        <v>2731</v>
      </c>
      <c r="BB624" s="10" t="s">
        <v>320</v>
      </c>
      <c r="BC624" s="10"/>
      <c r="BD624" s="10"/>
      <c r="BE624" s="10"/>
      <c r="BF624" s="10"/>
      <c r="BG624" s="10" t="s">
        <v>4160</v>
      </c>
      <c r="BH624" s="10" t="s">
        <v>4159</v>
      </c>
      <c r="BI624" s="10" t="s">
        <v>4249</v>
      </c>
      <c r="BJ624" s="10" t="s">
        <v>4248</v>
      </c>
      <c r="BK624" s="10" t="s">
        <v>4247</v>
      </c>
      <c r="BL624" s="10" t="s">
        <v>4246</v>
      </c>
      <c r="BM624" s="10"/>
      <c r="BN624" s="10" t="s">
        <v>4245</v>
      </c>
      <c r="BO624" s="10" t="s">
        <v>4245</v>
      </c>
      <c r="BP624" s="10" t="s">
        <v>4244</v>
      </c>
      <c r="BQ624" s="10" t="s">
        <v>566</v>
      </c>
      <c r="BR624" s="10"/>
      <c r="BS624" s="10" t="s">
        <v>71</v>
      </c>
      <c r="BT624" s="10" t="s">
        <v>71</v>
      </c>
      <c r="BU624" s="10"/>
      <c r="BV624" s="10"/>
      <c r="BW624" s="10"/>
      <c r="BX624" s="10"/>
      <c r="BY624" s="10"/>
      <c r="BZ624" s="10" t="s">
        <v>4243</v>
      </c>
      <c r="CA624" s="10" t="s">
        <v>99</v>
      </c>
      <c r="CB624" s="10" t="s">
        <v>71</v>
      </c>
      <c r="CC624" s="10"/>
      <c r="CD624" s="10"/>
      <c r="CE624" s="10"/>
      <c r="CF624" s="10"/>
      <c r="CG624" s="10"/>
      <c r="CH624" s="10"/>
      <c r="CI624" s="10"/>
      <c r="CJ624" s="10" t="s">
        <v>4160</v>
      </c>
      <c r="CK624" s="10" t="s">
        <v>4159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C28F-DD46-4512-B4E5-962F24AB43E4}">
  <dimension ref="A1:DO16"/>
  <sheetViews>
    <sheetView workbookViewId="0">
      <selection activeCell="Y16" sqref="Y16"/>
    </sheetView>
  </sheetViews>
  <sheetFormatPr defaultRowHeight="15"/>
  <cols>
    <col min="1" max="1" width="10.42578125" style="123" bestFit="1" customWidth="1"/>
    <col min="2" max="2" width="7.140625" style="123" bestFit="1" customWidth="1"/>
    <col min="3" max="3" width="13.7109375" style="123" bestFit="1" customWidth="1"/>
    <col min="4" max="4" width="15.42578125" style="123" hidden="1" customWidth="1"/>
    <col min="5" max="5" width="6.5703125" style="123" customWidth="1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6.7109375" style="123" customWidth="1"/>
    <col min="10" max="10" width="6.7109375" style="123" bestFit="1" customWidth="1"/>
    <col min="11" max="11" width="9.140625" style="123"/>
    <col min="12" max="12" width="9" style="123" bestFit="1" customWidth="1"/>
    <col min="13" max="13" width="9.42578125" style="123" bestFit="1" customWidth="1"/>
    <col min="14" max="14" width="9" style="123" hidden="1" customWidth="1"/>
    <col min="15" max="15" width="8.140625" style="123" bestFit="1" customWidth="1"/>
    <col min="16" max="16" width="11.85546875" style="123" customWidth="1"/>
    <col min="17" max="17" width="14.140625" style="123" bestFit="1" customWidth="1"/>
    <col min="18" max="18" width="16.5703125" style="123" bestFit="1" customWidth="1"/>
    <col min="19" max="19" width="11.5703125" style="123" bestFit="1" customWidth="1"/>
    <col min="20" max="20" width="15.140625" style="123" bestFit="1" customWidth="1"/>
    <col min="21" max="21" width="11.7109375" style="123" bestFit="1" customWidth="1"/>
    <col min="22" max="23" width="15.7109375" style="123" bestFit="1" customWidth="1"/>
    <col min="24" max="24" width="23.140625" style="123" bestFit="1" customWidth="1"/>
    <col min="25" max="25" width="16" style="123" bestFit="1" customWidth="1"/>
    <col min="26" max="26" width="15.7109375" style="123" bestFit="1" customWidth="1"/>
    <col min="27" max="27" width="23.140625" style="123" bestFit="1" customWidth="1"/>
    <col min="28" max="16384" width="9.140625" style="123"/>
  </cols>
  <sheetData>
    <row r="1" spans="1:119" ht="18">
      <c r="A1" s="586" t="s">
        <v>1252</v>
      </c>
      <c r="B1" s="586"/>
      <c r="C1" s="586"/>
      <c r="D1" s="586"/>
      <c r="E1" s="586"/>
      <c r="F1" s="586"/>
      <c r="G1" s="586"/>
      <c r="H1" s="586"/>
    </row>
    <row r="2" spans="1:119" s="116" customFormat="1" ht="44.25" customHeight="1" thickBot="1">
      <c r="A2" s="238" t="s">
        <v>10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40"/>
      <c r="J2" s="238" t="s">
        <v>8</v>
      </c>
      <c r="K2" s="239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85" t="s">
        <v>29</v>
      </c>
      <c r="V2" s="185" t="s">
        <v>32</v>
      </c>
      <c r="W2" s="185" t="s">
        <v>34</v>
      </c>
      <c r="X2" s="185" t="s">
        <v>35</v>
      </c>
      <c r="Y2" s="185" t="s">
        <v>61</v>
      </c>
      <c r="Z2" s="185" t="s">
        <v>63</v>
      </c>
      <c r="AA2" s="185" t="s">
        <v>64</v>
      </c>
    </row>
    <row r="3" spans="1:119" s="248" customFormat="1" ht="33.75" customHeight="1">
      <c r="A3" s="252">
        <v>1</v>
      </c>
      <c r="B3" s="253" t="s">
        <v>1270</v>
      </c>
      <c r="C3" s="253" t="s">
        <v>1271</v>
      </c>
      <c r="D3" s="253" t="s">
        <v>1272</v>
      </c>
      <c r="E3" s="253"/>
      <c r="F3" s="253" t="s">
        <v>70</v>
      </c>
      <c r="G3" s="253">
        <v>80</v>
      </c>
      <c r="H3" s="253">
        <v>80</v>
      </c>
      <c r="I3" s="253"/>
      <c r="J3" s="254">
        <f t="shared" ref="J3:J8" si="0">SUM(G3:H3)/2</f>
        <v>80</v>
      </c>
      <c r="K3" s="253"/>
      <c r="L3" s="253" t="s">
        <v>1273</v>
      </c>
      <c r="M3" s="253" t="s">
        <v>75</v>
      </c>
      <c r="N3" s="253" t="s">
        <v>223</v>
      </c>
      <c r="O3" s="253" t="s">
        <v>77</v>
      </c>
      <c r="P3" s="253" t="s">
        <v>391</v>
      </c>
      <c r="Q3" s="253" t="s">
        <v>392</v>
      </c>
      <c r="R3" s="253" t="s">
        <v>1274</v>
      </c>
      <c r="S3" s="253" t="s">
        <v>83</v>
      </c>
      <c r="T3" s="253" t="s">
        <v>1275</v>
      </c>
      <c r="U3" s="253" t="s">
        <v>83</v>
      </c>
      <c r="V3" s="253" t="s">
        <v>1276</v>
      </c>
      <c r="W3" s="253" t="s">
        <v>1277</v>
      </c>
      <c r="X3" s="253" t="s">
        <v>1278</v>
      </c>
      <c r="Y3" s="253" t="s">
        <v>1276</v>
      </c>
      <c r="Z3" s="253" t="s">
        <v>1277</v>
      </c>
      <c r="AA3" s="253" t="s">
        <v>1278</v>
      </c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10"/>
      <c r="AP3" s="210"/>
      <c r="AQ3" s="210"/>
      <c r="AR3" s="210"/>
      <c r="AS3" s="210"/>
      <c r="AT3" s="210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</row>
    <row r="4" spans="1:119" s="247" customFormat="1" ht="33.75" customHeight="1">
      <c r="A4" s="245">
        <v>2</v>
      </c>
      <c r="B4" s="203" t="s">
        <v>3518</v>
      </c>
      <c r="C4" s="203" t="s">
        <v>3517</v>
      </c>
      <c r="D4" s="203" t="s">
        <v>3519</v>
      </c>
      <c r="E4" s="203"/>
      <c r="F4" s="203" t="s">
        <v>70</v>
      </c>
      <c r="G4" s="203">
        <v>75</v>
      </c>
      <c r="H4" s="203">
        <v>76</v>
      </c>
      <c r="I4" s="203"/>
      <c r="J4" s="255">
        <f t="shared" si="0"/>
        <v>75.5</v>
      </c>
      <c r="K4" s="203"/>
      <c r="L4" s="203" t="s">
        <v>3522</v>
      </c>
      <c r="M4" s="203" t="s">
        <v>106</v>
      </c>
      <c r="N4" s="203" t="s">
        <v>223</v>
      </c>
      <c r="O4" s="203" t="s">
        <v>159</v>
      </c>
      <c r="P4" s="203" t="s">
        <v>1393</v>
      </c>
      <c r="Q4" s="203" t="s">
        <v>1394</v>
      </c>
      <c r="R4" s="203" t="s">
        <v>3524</v>
      </c>
      <c r="S4" s="203" t="s">
        <v>152</v>
      </c>
      <c r="T4" s="203" t="s">
        <v>3525</v>
      </c>
      <c r="U4" s="203" t="s">
        <v>110</v>
      </c>
      <c r="V4" s="203" t="s">
        <v>3526</v>
      </c>
      <c r="W4" s="203" t="s">
        <v>3527</v>
      </c>
      <c r="X4" s="203" t="s">
        <v>3528</v>
      </c>
      <c r="Y4" s="203" t="s">
        <v>3526</v>
      </c>
      <c r="Z4" s="203" t="s">
        <v>3527</v>
      </c>
      <c r="AA4" s="203" t="s">
        <v>3528</v>
      </c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10"/>
      <c r="AP4" s="210"/>
      <c r="AQ4" s="210"/>
      <c r="AR4" s="210"/>
      <c r="AS4" s="210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</row>
    <row r="5" spans="1:119" s="248" customFormat="1" ht="33.75" customHeight="1">
      <c r="A5" s="245">
        <v>3</v>
      </c>
      <c r="B5" s="203" t="s">
        <v>3537</v>
      </c>
      <c r="C5" s="203" t="s">
        <v>3536</v>
      </c>
      <c r="D5" s="203" t="s">
        <v>3538</v>
      </c>
      <c r="E5" s="203"/>
      <c r="F5" s="203" t="s">
        <v>70</v>
      </c>
      <c r="G5" s="203">
        <v>73</v>
      </c>
      <c r="H5" s="203">
        <v>75</v>
      </c>
      <c r="I5" s="203"/>
      <c r="J5" s="255">
        <f t="shared" si="0"/>
        <v>74</v>
      </c>
      <c r="K5" s="203"/>
      <c r="L5" s="203" t="s">
        <v>2442</v>
      </c>
      <c r="M5" s="203" t="s">
        <v>106</v>
      </c>
      <c r="N5" s="203" t="s">
        <v>223</v>
      </c>
      <c r="O5" s="203" t="s">
        <v>159</v>
      </c>
      <c r="P5" s="203" t="s">
        <v>3541</v>
      </c>
      <c r="Q5" s="203" t="s">
        <v>110</v>
      </c>
      <c r="R5" s="203" t="s">
        <v>3542</v>
      </c>
      <c r="S5" s="203" t="s">
        <v>106</v>
      </c>
      <c r="T5" s="203" t="s">
        <v>3543</v>
      </c>
      <c r="U5" s="203" t="s">
        <v>110</v>
      </c>
      <c r="V5" s="203" t="s">
        <v>3544</v>
      </c>
      <c r="W5" s="203" t="s">
        <v>1471</v>
      </c>
      <c r="X5" s="203" t="s">
        <v>3545</v>
      </c>
      <c r="Y5" s="203" t="s">
        <v>3544</v>
      </c>
      <c r="Z5" s="203" t="s">
        <v>1471</v>
      </c>
      <c r="AA5" s="203" t="s">
        <v>3545</v>
      </c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10"/>
      <c r="AP5" s="210"/>
      <c r="AQ5" s="210"/>
      <c r="AR5" s="210"/>
      <c r="AS5" s="210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</row>
    <row r="6" spans="1:119" s="247" customFormat="1" ht="33.75" customHeight="1">
      <c r="A6" s="245">
        <v>4</v>
      </c>
      <c r="B6" s="203" t="s">
        <v>1253</v>
      </c>
      <c r="C6" s="203" t="s">
        <v>1254</v>
      </c>
      <c r="D6" s="203" t="s">
        <v>1255</v>
      </c>
      <c r="E6" s="203"/>
      <c r="F6" s="203" t="s">
        <v>70</v>
      </c>
      <c r="G6" s="203">
        <v>77</v>
      </c>
      <c r="H6" s="203">
        <v>70</v>
      </c>
      <c r="I6" s="203"/>
      <c r="J6" s="255">
        <f t="shared" si="0"/>
        <v>73.5</v>
      </c>
      <c r="K6" s="203"/>
      <c r="L6" s="203" t="s">
        <v>1256</v>
      </c>
      <c r="M6" s="203" t="s">
        <v>75</v>
      </c>
      <c r="N6" s="203" t="s">
        <v>223</v>
      </c>
      <c r="O6" s="203" t="s">
        <v>77</v>
      </c>
      <c r="P6" s="203" t="s">
        <v>1257</v>
      </c>
      <c r="Q6" s="203" t="s">
        <v>1258</v>
      </c>
      <c r="R6" s="203" t="s">
        <v>1259</v>
      </c>
      <c r="S6" s="203" t="s">
        <v>152</v>
      </c>
      <c r="T6" s="206" t="s">
        <v>4425</v>
      </c>
      <c r="U6" s="203" t="s">
        <v>207</v>
      </c>
      <c r="V6" s="203" t="s">
        <v>1261</v>
      </c>
      <c r="W6" s="203" t="s">
        <v>1262</v>
      </c>
      <c r="X6" s="203"/>
      <c r="Y6" s="203" t="s">
        <v>464</v>
      </c>
      <c r="Z6" s="203" t="s">
        <v>1269</v>
      </c>
      <c r="AA6" s="203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</row>
    <row r="7" spans="1:119" s="250" customFormat="1" ht="33.75" customHeight="1">
      <c r="A7" s="245">
        <v>5</v>
      </c>
      <c r="B7" s="203" t="s">
        <v>1285</v>
      </c>
      <c r="C7" s="203" t="s">
        <v>1286</v>
      </c>
      <c r="D7" s="203" t="s">
        <v>1287</v>
      </c>
      <c r="E7" s="203"/>
      <c r="F7" s="203" t="s">
        <v>70</v>
      </c>
      <c r="G7" s="203">
        <v>76</v>
      </c>
      <c r="H7" s="203">
        <v>70</v>
      </c>
      <c r="I7" s="203"/>
      <c r="J7" s="255">
        <f t="shared" si="0"/>
        <v>73</v>
      </c>
      <c r="K7" s="203"/>
      <c r="L7" s="203" t="s">
        <v>146</v>
      </c>
      <c r="M7" s="203" t="s">
        <v>75</v>
      </c>
      <c r="N7" s="203" t="s">
        <v>223</v>
      </c>
      <c r="O7" s="203" t="s">
        <v>159</v>
      </c>
      <c r="P7" s="203" t="s">
        <v>1291</v>
      </c>
      <c r="Q7" s="203" t="s">
        <v>83</v>
      </c>
      <c r="R7" s="203" t="s">
        <v>1292</v>
      </c>
      <c r="S7" s="249" t="s">
        <v>152</v>
      </c>
      <c r="T7" s="249" t="s">
        <v>1293</v>
      </c>
      <c r="U7" s="249" t="s">
        <v>110</v>
      </c>
      <c r="V7" s="249" t="s">
        <v>1294</v>
      </c>
      <c r="W7" s="249" t="s">
        <v>1295</v>
      </c>
      <c r="X7" s="249"/>
      <c r="Y7" s="249" t="s">
        <v>1294</v>
      </c>
      <c r="Z7" s="249" t="s">
        <v>1295</v>
      </c>
      <c r="AA7" s="249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</row>
    <row r="8" spans="1:119" s="248" customFormat="1" ht="33.75" customHeight="1">
      <c r="A8" s="245">
        <v>6</v>
      </c>
      <c r="B8" s="206" t="s">
        <v>2182</v>
      </c>
      <c r="C8" s="206" t="s">
        <v>2183</v>
      </c>
      <c r="D8" s="206" t="s">
        <v>2184</v>
      </c>
      <c r="E8" s="206"/>
      <c r="F8" s="206" t="s">
        <v>70</v>
      </c>
      <c r="G8" s="206">
        <v>67</v>
      </c>
      <c r="H8" s="206">
        <v>73</v>
      </c>
      <c r="I8" s="206"/>
      <c r="J8" s="255">
        <f t="shared" si="0"/>
        <v>70</v>
      </c>
      <c r="K8" s="206"/>
      <c r="L8" s="206" t="s">
        <v>1399</v>
      </c>
      <c r="M8" s="206" t="s">
        <v>106</v>
      </c>
      <c r="N8" s="206" t="s">
        <v>223</v>
      </c>
      <c r="O8" s="206" t="s">
        <v>159</v>
      </c>
      <c r="P8" s="206" t="s">
        <v>2185</v>
      </c>
      <c r="Q8" s="206" t="s">
        <v>110</v>
      </c>
      <c r="R8" s="206" t="s">
        <v>2186</v>
      </c>
      <c r="S8" s="206" t="s">
        <v>241</v>
      </c>
      <c r="T8" s="206" t="s">
        <v>203</v>
      </c>
      <c r="U8" s="206" t="s">
        <v>204</v>
      </c>
      <c r="V8" s="206" t="s">
        <v>2187</v>
      </c>
      <c r="W8" s="206" t="s">
        <v>2188</v>
      </c>
      <c r="X8" s="206" t="s">
        <v>2189</v>
      </c>
      <c r="Y8" s="206" t="s">
        <v>2187</v>
      </c>
      <c r="Z8" s="206" t="s">
        <v>2188</v>
      </c>
      <c r="AA8" s="206" t="s">
        <v>2189</v>
      </c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</row>
    <row r="9" spans="1:119" s="137" customFormat="1">
      <c r="C9" s="244"/>
    </row>
    <row r="10" spans="1:119" s="248" customFormat="1" ht="33.75" customHeight="1">
      <c r="A10" s="245"/>
      <c r="B10" s="206" t="s">
        <v>1939</v>
      </c>
      <c r="C10" s="206" t="s">
        <v>1179</v>
      </c>
      <c r="D10" s="206" t="s">
        <v>1940</v>
      </c>
      <c r="E10" s="206"/>
      <c r="F10" s="206" t="s">
        <v>195</v>
      </c>
      <c r="G10" s="206">
        <v>74</v>
      </c>
      <c r="H10" s="206">
        <v>64</v>
      </c>
      <c r="I10" s="206"/>
      <c r="J10" s="255">
        <f>SUM(G10:H10)/2</f>
        <v>69</v>
      </c>
      <c r="K10" s="206"/>
      <c r="L10" s="206" t="s">
        <v>1273</v>
      </c>
      <c r="M10" s="206" t="s">
        <v>75</v>
      </c>
      <c r="N10" s="206" t="s">
        <v>223</v>
      </c>
      <c r="O10" s="206" t="s">
        <v>159</v>
      </c>
      <c r="P10" s="206" t="s">
        <v>1942</v>
      </c>
      <c r="Q10" s="206" t="s">
        <v>83</v>
      </c>
      <c r="R10" s="206" t="s">
        <v>1943</v>
      </c>
      <c r="S10" s="206" t="s">
        <v>152</v>
      </c>
      <c r="T10" s="206" t="s">
        <v>1944</v>
      </c>
      <c r="U10" s="206" t="s">
        <v>110</v>
      </c>
      <c r="V10" s="206" t="s">
        <v>1945</v>
      </c>
      <c r="W10" s="206" t="s">
        <v>1946</v>
      </c>
      <c r="X10" s="206"/>
      <c r="Y10" s="206" t="s">
        <v>1945</v>
      </c>
      <c r="Z10" s="206" t="s">
        <v>1946</v>
      </c>
      <c r="AA10" s="206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</row>
    <row r="11" spans="1:119" s="247" customFormat="1" ht="33.75" customHeight="1">
      <c r="A11" s="245"/>
      <c r="B11" s="203" t="s">
        <v>3553</v>
      </c>
      <c r="C11" s="203" t="s">
        <v>3552</v>
      </c>
      <c r="D11" s="203" t="s">
        <v>3554</v>
      </c>
      <c r="E11" s="203"/>
      <c r="F11" s="203" t="s">
        <v>195</v>
      </c>
      <c r="G11" s="203">
        <v>68</v>
      </c>
      <c r="H11" s="203">
        <v>68</v>
      </c>
      <c r="I11" s="203"/>
      <c r="J11" s="255">
        <f>SUM(G11:H11)/2</f>
        <v>68</v>
      </c>
      <c r="K11" s="203"/>
      <c r="L11" s="203" t="s">
        <v>3555</v>
      </c>
      <c r="M11" s="203" t="s">
        <v>106</v>
      </c>
      <c r="N11" s="203" t="s">
        <v>223</v>
      </c>
      <c r="O11" s="203" t="s">
        <v>159</v>
      </c>
      <c r="P11" s="203" t="s">
        <v>3556</v>
      </c>
      <c r="Q11" s="203" t="s">
        <v>110</v>
      </c>
      <c r="R11" s="203" t="s">
        <v>3557</v>
      </c>
      <c r="S11" s="203" t="s">
        <v>3558</v>
      </c>
      <c r="T11" s="203" t="s">
        <v>3559</v>
      </c>
      <c r="U11" s="203" t="s">
        <v>320</v>
      </c>
      <c r="V11" s="203" t="s">
        <v>3526</v>
      </c>
      <c r="W11" s="203" t="s">
        <v>3527</v>
      </c>
      <c r="X11" s="203" t="s">
        <v>3528</v>
      </c>
      <c r="Y11" s="203" t="s">
        <v>3526</v>
      </c>
      <c r="Z11" s="203" t="s">
        <v>3527</v>
      </c>
      <c r="AA11" s="203" t="s">
        <v>3528</v>
      </c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10"/>
      <c r="AO11" s="210"/>
      <c r="AP11" s="210"/>
      <c r="AQ11" s="210"/>
      <c r="AR11" s="210"/>
      <c r="AS11" s="210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</row>
    <row r="12" spans="1:119" s="248" customFormat="1" ht="33.75" customHeight="1">
      <c r="A12" s="245"/>
      <c r="B12" s="206" t="s">
        <v>1919</v>
      </c>
      <c r="C12" s="206" t="s">
        <v>1920</v>
      </c>
      <c r="D12" s="206" t="s">
        <v>1921</v>
      </c>
      <c r="E12" s="206"/>
      <c r="F12" s="206" t="s">
        <v>195</v>
      </c>
      <c r="G12" s="206">
        <v>70</v>
      </c>
      <c r="H12" s="206">
        <v>66</v>
      </c>
      <c r="I12" s="206"/>
      <c r="J12" s="255">
        <f>SUM(G12:H12)/2</f>
        <v>68</v>
      </c>
      <c r="K12" s="206"/>
      <c r="L12" s="206" t="s">
        <v>1925</v>
      </c>
      <c r="M12" s="206" t="s">
        <v>106</v>
      </c>
      <c r="N12" s="206" t="s">
        <v>223</v>
      </c>
      <c r="O12" s="206" t="s">
        <v>77</v>
      </c>
      <c r="P12" s="206" t="s">
        <v>1928</v>
      </c>
      <c r="Q12" s="206" t="s">
        <v>110</v>
      </c>
      <c r="R12" s="206" t="s">
        <v>1929</v>
      </c>
      <c r="S12" s="206" t="s">
        <v>152</v>
      </c>
      <c r="T12" s="206" t="s">
        <v>1930</v>
      </c>
      <c r="U12" s="206" t="s">
        <v>229</v>
      </c>
      <c r="V12" s="206" t="s">
        <v>1931</v>
      </c>
      <c r="W12" s="206" t="s">
        <v>1932</v>
      </c>
      <c r="X12" s="206"/>
      <c r="Y12" s="206" t="s">
        <v>1931</v>
      </c>
      <c r="Z12" s="206" t="s">
        <v>1932</v>
      </c>
      <c r="AA12" s="206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</row>
    <row r="14" spans="1:119" ht="18">
      <c r="A14" s="586" t="s">
        <v>4424</v>
      </c>
      <c r="B14" s="586"/>
      <c r="C14" s="586"/>
      <c r="D14" s="586"/>
      <c r="E14" s="586"/>
      <c r="F14" s="586"/>
      <c r="G14" s="586"/>
      <c r="H14" s="586"/>
    </row>
    <row r="16" spans="1:119" s="116" customFormat="1" ht="33.75" customHeight="1">
      <c r="B16" s="191" t="s">
        <v>2197</v>
      </c>
      <c r="C16" s="191" t="s">
        <v>2198</v>
      </c>
      <c r="D16" s="191" t="s">
        <v>2199</v>
      </c>
      <c r="E16" s="191"/>
      <c r="F16" s="191"/>
      <c r="G16" s="191">
        <v>76</v>
      </c>
      <c r="H16" s="191">
        <v>72</v>
      </c>
      <c r="I16" s="192"/>
      <c r="J16" s="255">
        <f t="shared" ref="J16" si="1">SUM(G16:H16)/2</f>
        <v>74</v>
      </c>
      <c r="K16" s="191"/>
      <c r="L16" s="191"/>
      <c r="M16" s="191" t="s">
        <v>962</v>
      </c>
      <c r="N16" s="191" t="s">
        <v>223</v>
      </c>
      <c r="O16" s="191" t="s">
        <v>77</v>
      </c>
      <c r="P16" s="191" t="s">
        <v>4426</v>
      </c>
      <c r="Q16" s="191" t="s">
        <v>229</v>
      </c>
      <c r="R16" s="191" t="s">
        <v>2202</v>
      </c>
      <c r="S16" s="191" t="s">
        <v>83</v>
      </c>
      <c r="T16" s="191" t="s">
        <v>2203</v>
      </c>
      <c r="U16" s="191" t="s">
        <v>83</v>
      </c>
      <c r="V16" s="191" t="s">
        <v>2204</v>
      </c>
      <c r="W16" s="191" t="s">
        <v>2205</v>
      </c>
      <c r="X16" s="191"/>
      <c r="Y16" s="191" t="s">
        <v>2204</v>
      </c>
      <c r="Z16" s="191" t="s">
        <v>2205</v>
      </c>
      <c r="AA16" s="191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</row>
  </sheetData>
  <sortState xmlns:xlrd2="http://schemas.microsoft.com/office/spreadsheetml/2017/richdata2" ref="A3:DO12">
    <sortCondition descending="1" ref="J3:J12"/>
  </sortState>
  <mergeCells count="2">
    <mergeCell ref="A1:H1"/>
    <mergeCell ref="A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63D0-CE43-48F2-9343-493B60490BA3}">
  <dimension ref="A1:DE8"/>
  <sheetViews>
    <sheetView workbookViewId="0">
      <selection activeCell="A8" sqref="A8"/>
    </sheetView>
  </sheetViews>
  <sheetFormatPr defaultRowHeight="15"/>
  <cols>
    <col min="1" max="1" width="11.42578125" customWidth="1"/>
    <col min="3" max="3" width="14.140625" customWidth="1"/>
    <col min="4" max="4" width="0" hidden="1" customWidth="1"/>
    <col min="5" max="5" width="6" customWidth="1"/>
    <col min="8" max="8" width="13.140625" customWidth="1"/>
    <col min="9" max="9" width="5.140625" customWidth="1"/>
    <col min="10" max="10" width="9.140625" style="95"/>
    <col min="11" max="11" width="6.42578125" customWidth="1"/>
    <col min="12" max="12" width="9" bestFit="1" customWidth="1"/>
    <col min="13" max="13" width="8.42578125" bestFit="1" customWidth="1"/>
    <col min="14" max="14" width="11.140625" hidden="1" customWidth="1"/>
    <col min="15" max="15" width="8.140625" bestFit="1" customWidth="1"/>
    <col min="16" max="16" width="10.28515625" bestFit="1" customWidth="1"/>
    <col min="17" max="17" width="11.7109375" bestFit="1" customWidth="1"/>
    <col min="18" max="18" width="15.85546875" bestFit="1" customWidth="1"/>
    <col min="19" max="19" width="30.85546875" bestFit="1" customWidth="1"/>
    <col min="20" max="20" width="10" customWidth="1"/>
    <col min="21" max="21" width="9" bestFit="1" customWidth="1"/>
    <col min="22" max="22" width="9.7109375" bestFit="1" customWidth="1"/>
    <col min="23" max="24" width="18.5703125" bestFit="1" customWidth="1"/>
    <col min="25" max="25" width="8.85546875" bestFit="1" customWidth="1"/>
    <col min="26" max="26" width="18.5703125" bestFit="1" customWidth="1"/>
    <col min="27" max="27" width="18.5703125" style="88" bestFit="1" customWidth="1"/>
    <col min="28" max="61" width="9.140625" style="88"/>
  </cols>
  <sheetData>
    <row r="1" spans="1:109" s="123" customFormat="1" ht="19.5" customHeight="1">
      <c r="A1" s="258" t="s">
        <v>684</v>
      </c>
      <c r="J1" s="442"/>
    </row>
    <row r="2" spans="1:109" s="6" customFormat="1" ht="32.25" customHeight="1" thickBot="1">
      <c r="A2" s="5" t="s">
        <v>10</v>
      </c>
      <c r="B2" s="1" t="s">
        <v>2</v>
      </c>
      <c r="C2" s="1" t="s">
        <v>3</v>
      </c>
      <c r="D2" s="1" t="s">
        <v>4</v>
      </c>
      <c r="E2" s="2"/>
      <c r="F2" s="3" t="s">
        <v>5</v>
      </c>
      <c r="G2" s="3" t="s">
        <v>6</v>
      </c>
      <c r="H2" s="3" t="s">
        <v>7</v>
      </c>
      <c r="I2" s="2"/>
      <c r="J2" s="4" t="s">
        <v>8</v>
      </c>
      <c r="K2" s="2"/>
      <c r="L2" s="1" t="s">
        <v>12</v>
      </c>
      <c r="M2" s="1" t="s">
        <v>13</v>
      </c>
      <c r="N2" s="1" t="s">
        <v>14</v>
      </c>
      <c r="O2" s="1" t="s">
        <v>15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3811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</row>
    <row r="3" spans="1:109" s="348" customFormat="1" ht="33.75" customHeight="1">
      <c r="A3" s="341">
        <v>1</v>
      </c>
      <c r="B3" s="342" t="s">
        <v>705</v>
      </c>
      <c r="C3" s="342" t="s">
        <v>706</v>
      </c>
      <c r="D3" s="342" t="s">
        <v>707</v>
      </c>
      <c r="E3" s="342"/>
      <c r="F3" s="342" t="s">
        <v>70</v>
      </c>
      <c r="G3" s="342">
        <v>77</v>
      </c>
      <c r="H3" s="342">
        <v>84</v>
      </c>
      <c r="I3" s="342"/>
      <c r="J3" s="451">
        <f>SUM(G3:H3)/2</f>
        <v>80.5</v>
      </c>
      <c r="K3" s="342"/>
      <c r="L3" s="344" t="s">
        <v>709</v>
      </c>
      <c r="M3" s="344" t="s">
        <v>75</v>
      </c>
      <c r="N3" s="344" t="s">
        <v>76</v>
      </c>
      <c r="O3" s="344" t="s">
        <v>77</v>
      </c>
      <c r="P3" s="344" t="s">
        <v>714</v>
      </c>
      <c r="Q3" s="344" t="s">
        <v>83</v>
      </c>
      <c r="R3" s="344" t="s">
        <v>693</v>
      </c>
      <c r="S3" s="344" t="s">
        <v>694</v>
      </c>
      <c r="T3" s="344" t="s">
        <v>695</v>
      </c>
      <c r="U3" s="344" t="s">
        <v>83</v>
      </c>
      <c r="V3" s="344" t="s">
        <v>696</v>
      </c>
      <c r="W3" s="344" t="s">
        <v>697</v>
      </c>
      <c r="X3" s="344"/>
      <c r="Y3" s="345" t="s">
        <v>696</v>
      </c>
      <c r="Z3" s="345" t="s">
        <v>697</v>
      </c>
      <c r="AA3" s="346"/>
      <c r="AB3" s="346"/>
      <c r="AC3" s="346"/>
      <c r="AD3" s="346"/>
      <c r="AE3" s="346"/>
      <c r="AF3" s="346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</row>
    <row r="4" spans="1:109" s="353" customFormat="1" ht="33.75" customHeight="1">
      <c r="A4" s="349">
        <v>2</v>
      </c>
      <c r="B4" s="350" t="s">
        <v>2700</v>
      </c>
      <c r="C4" s="350" t="s">
        <v>2701</v>
      </c>
      <c r="D4" s="350" t="s">
        <v>2702</v>
      </c>
      <c r="E4" s="350"/>
      <c r="F4" s="350" t="s">
        <v>70</v>
      </c>
      <c r="G4" s="350">
        <v>82</v>
      </c>
      <c r="H4" s="350">
        <v>78</v>
      </c>
      <c r="I4" s="350"/>
      <c r="J4" s="452">
        <f>SUM(G4:H4)/2</f>
        <v>80</v>
      </c>
      <c r="K4" s="350"/>
      <c r="L4" s="352" t="s">
        <v>2704</v>
      </c>
      <c r="M4" s="352" t="s">
        <v>75</v>
      </c>
      <c r="N4" s="352" t="s">
        <v>76</v>
      </c>
      <c r="O4" s="352" t="s">
        <v>291</v>
      </c>
      <c r="P4" s="352" t="s">
        <v>780</v>
      </c>
      <c r="Q4" s="352" t="s">
        <v>320</v>
      </c>
      <c r="R4" s="352" t="s">
        <v>2707</v>
      </c>
      <c r="S4" s="352" t="s">
        <v>2708</v>
      </c>
      <c r="T4" s="352" t="s">
        <v>2709</v>
      </c>
      <c r="U4" s="352" t="s">
        <v>320</v>
      </c>
      <c r="V4" s="352"/>
      <c r="X4" s="352" t="s">
        <v>2668</v>
      </c>
      <c r="Y4" s="354"/>
      <c r="AA4" s="354" t="s">
        <v>2668</v>
      </c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</row>
    <row r="5" spans="1:109" s="353" customFormat="1" ht="33.75" customHeight="1">
      <c r="A5" s="349">
        <v>3</v>
      </c>
      <c r="B5" s="351" t="s">
        <v>1403</v>
      </c>
      <c r="C5" s="351" t="s">
        <v>1404</v>
      </c>
      <c r="D5" s="351" t="s">
        <v>1405</v>
      </c>
      <c r="E5" s="351"/>
      <c r="F5" s="351" t="s">
        <v>70</v>
      </c>
      <c r="G5" s="351">
        <v>78</v>
      </c>
      <c r="H5" s="351">
        <v>75</v>
      </c>
      <c r="I5" s="351"/>
      <c r="J5" s="452">
        <f>SUM(G5:H5)/2</f>
        <v>76.5</v>
      </c>
      <c r="K5" s="351"/>
      <c r="L5" s="357" t="s">
        <v>1407</v>
      </c>
      <c r="M5" s="357" t="s">
        <v>75</v>
      </c>
      <c r="N5" s="357" t="s">
        <v>76</v>
      </c>
      <c r="O5" s="357" t="s">
        <v>77</v>
      </c>
      <c r="P5" s="357" t="s">
        <v>391</v>
      </c>
      <c r="Q5" s="357" t="s">
        <v>392</v>
      </c>
      <c r="R5" s="357" t="s">
        <v>1408</v>
      </c>
      <c r="S5" s="357" t="s">
        <v>1409</v>
      </c>
      <c r="T5" s="357" t="s">
        <v>1410</v>
      </c>
      <c r="U5" s="357" t="s">
        <v>83</v>
      </c>
      <c r="V5" s="357"/>
      <c r="X5" s="357" t="s">
        <v>1075</v>
      </c>
      <c r="Y5" s="358"/>
      <c r="AA5" s="358" t="s">
        <v>1075</v>
      </c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</row>
    <row r="6" spans="1:109" s="353" customFormat="1" ht="33.75" customHeight="1">
      <c r="A6" s="349">
        <v>4</v>
      </c>
      <c r="B6" s="350" t="s">
        <v>715</v>
      </c>
      <c r="C6" s="350" t="s">
        <v>716</v>
      </c>
      <c r="D6" s="350" t="s">
        <v>717</v>
      </c>
      <c r="E6" s="350"/>
      <c r="F6" s="350" t="s">
        <v>70</v>
      </c>
      <c r="G6" s="350">
        <v>71</v>
      </c>
      <c r="H6" s="350">
        <v>71</v>
      </c>
      <c r="I6" s="350"/>
      <c r="J6" s="452">
        <f>SUM(G6:H6)/2</f>
        <v>71</v>
      </c>
      <c r="K6" s="350"/>
      <c r="L6" s="352" t="s">
        <v>719</v>
      </c>
      <c r="M6" s="352" t="s">
        <v>106</v>
      </c>
      <c r="N6" s="352" t="s">
        <v>76</v>
      </c>
      <c r="O6" s="352" t="s">
        <v>159</v>
      </c>
      <c r="P6" s="352" t="s">
        <v>692</v>
      </c>
      <c r="Q6" s="352" t="s">
        <v>110</v>
      </c>
      <c r="R6" s="352" t="s">
        <v>693</v>
      </c>
      <c r="S6" s="352" t="s">
        <v>694</v>
      </c>
      <c r="T6" s="352" t="s">
        <v>695</v>
      </c>
      <c r="U6" s="352" t="s">
        <v>83</v>
      </c>
      <c r="V6" s="352" t="s">
        <v>696</v>
      </c>
      <c r="W6" s="352" t="s">
        <v>697</v>
      </c>
      <c r="X6" s="352"/>
      <c r="Y6" s="354" t="s">
        <v>696</v>
      </c>
      <c r="Z6" s="354" t="s">
        <v>697</v>
      </c>
      <c r="AA6" s="359"/>
      <c r="AB6" s="359"/>
      <c r="AC6" s="359"/>
      <c r="AD6" s="359"/>
      <c r="AE6" s="359"/>
      <c r="AF6" s="359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</row>
    <row r="7" spans="1:109" s="12" customFormat="1" ht="18" customHeight="1">
      <c r="A7" s="87"/>
      <c r="B7" s="87"/>
      <c r="C7" s="87"/>
      <c r="D7" s="87"/>
      <c r="E7" s="87"/>
      <c r="F7" s="87"/>
      <c r="G7" s="87"/>
      <c r="H7" s="87"/>
      <c r="I7" s="87"/>
      <c r="J7" s="21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96"/>
      <c r="BK7" s="96"/>
      <c r="BL7" s="96"/>
      <c r="BM7" s="96"/>
      <c r="BN7" s="96"/>
      <c r="BO7" s="96"/>
      <c r="BP7" s="96"/>
      <c r="BQ7" s="96"/>
    </row>
    <row r="8" spans="1:109" s="356" customFormat="1" ht="33.75" customHeight="1">
      <c r="A8" s="349"/>
      <c r="B8" s="350" t="s">
        <v>685</v>
      </c>
      <c r="C8" s="350" t="s">
        <v>686</v>
      </c>
      <c r="D8" s="350" t="s">
        <v>687</v>
      </c>
      <c r="E8" s="350"/>
      <c r="F8" s="350" t="s">
        <v>195</v>
      </c>
      <c r="G8" s="350">
        <v>66</v>
      </c>
      <c r="H8" s="350">
        <v>70</v>
      </c>
      <c r="I8" s="350"/>
      <c r="J8" s="452">
        <f>SUM(G8:H8)/2</f>
        <v>68</v>
      </c>
      <c r="K8" s="350"/>
      <c r="L8" s="352" t="s">
        <v>689</v>
      </c>
      <c r="M8" s="352" t="s">
        <v>106</v>
      </c>
      <c r="N8" s="352" t="s">
        <v>76</v>
      </c>
      <c r="O8" s="352" t="s">
        <v>77</v>
      </c>
      <c r="P8" s="352" t="s">
        <v>692</v>
      </c>
      <c r="Q8" s="352" t="s">
        <v>110</v>
      </c>
      <c r="R8" s="352" t="s">
        <v>693</v>
      </c>
      <c r="S8" s="352" t="s">
        <v>694</v>
      </c>
      <c r="T8" s="352" t="s">
        <v>695</v>
      </c>
      <c r="U8" s="352" t="s">
        <v>83</v>
      </c>
      <c r="V8" s="352" t="s">
        <v>696</v>
      </c>
      <c r="W8" s="354" t="s">
        <v>697</v>
      </c>
      <c r="X8" s="354"/>
      <c r="Y8" s="354" t="s">
        <v>696</v>
      </c>
      <c r="Z8" s="354" t="s">
        <v>697</v>
      </c>
      <c r="AA8" s="359"/>
      <c r="AB8" s="359"/>
      <c r="AC8" s="359"/>
      <c r="AD8" s="359"/>
      <c r="AE8" s="359"/>
      <c r="AF8" s="359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</row>
  </sheetData>
  <sortState xmlns:xlrd2="http://schemas.microsoft.com/office/spreadsheetml/2017/richdata2" ref="B3:DE8">
    <sortCondition descending="1" ref="J3:J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DC36-D72D-41B5-B99E-EDC0CC312AC4}">
  <dimension ref="A1:DK27"/>
  <sheetViews>
    <sheetView workbookViewId="0">
      <selection activeCell="J12" sqref="J12"/>
    </sheetView>
  </sheetViews>
  <sheetFormatPr defaultRowHeight="15"/>
  <cols>
    <col min="1" max="1" width="15.85546875" style="95" customWidth="1"/>
    <col min="2" max="3" width="15.85546875" customWidth="1"/>
    <col min="4" max="4" width="15.85546875" hidden="1" customWidth="1"/>
    <col min="5" max="5" width="5.42578125" customWidth="1"/>
    <col min="6" max="6" width="7" bestFit="1" customWidth="1"/>
    <col min="7" max="7" width="6.5703125" bestFit="1" customWidth="1"/>
    <col min="8" max="8" width="12.5703125" customWidth="1"/>
    <col min="9" max="9" width="7.42578125" customWidth="1"/>
    <col min="10" max="10" width="6.7109375" bestFit="1" customWidth="1"/>
    <col min="11" max="11" width="9" bestFit="1" customWidth="1"/>
    <col min="12" max="12" width="10.140625" bestFit="1" customWidth="1"/>
    <col min="13" max="13" width="9.42578125" hidden="1" customWidth="1"/>
    <col min="14" max="14" width="8.140625" bestFit="1" customWidth="1"/>
    <col min="15" max="20" width="11.42578125" customWidth="1"/>
    <col min="21" max="21" width="9.7109375" bestFit="1" customWidth="1"/>
    <col min="22" max="26" width="11.140625" customWidth="1"/>
    <col min="27" max="27" width="11.140625" style="88" customWidth="1"/>
    <col min="28" max="105" width="9.140625" style="88"/>
  </cols>
  <sheetData>
    <row r="1" spans="1:115" ht="22.5" customHeight="1">
      <c r="A1" s="587" t="s">
        <v>196</v>
      </c>
      <c r="B1" s="587"/>
      <c r="C1" s="587"/>
      <c r="D1" s="587"/>
      <c r="E1" s="587"/>
    </row>
    <row r="2" spans="1:115" s="6" customFormat="1" ht="32.25" customHeight="1">
      <c r="A2" s="216" t="s">
        <v>10</v>
      </c>
      <c r="B2" s="83" t="s">
        <v>2</v>
      </c>
      <c r="C2" s="83" t="s">
        <v>3</v>
      </c>
      <c r="D2" s="83" t="s">
        <v>4</v>
      </c>
      <c r="E2" s="84"/>
      <c r="F2" s="85" t="s">
        <v>5</v>
      </c>
      <c r="G2" s="85" t="s">
        <v>6</v>
      </c>
      <c r="H2" s="85" t="s">
        <v>7</v>
      </c>
      <c r="I2" s="84"/>
      <c r="J2" s="86" t="s">
        <v>8</v>
      </c>
      <c r="K2" s="83" t="s">
        <v>12</v>
      </c>
      <c r="L2" s="83" t="s">
        <v>13</v>
      </c>
      <c r="M2" s="83" t="s">
        <v>14</v>
      </c>
      <c r="N2" s="83" t="s">
        <v>15</v>
      </c>
      <c r="O2" s="83" t="s">
        <v>24</v>
      </c>
      <c r="P2" s="83" t="s">
        <v>25</v>
      </c>
      <c r="Q2" s="83" t="s">
        <v>26</v>
      </c>
      <c r="R2" s="83" t="s">
        <v>27</v>
      </c>
      <c r="S2" s="83" t="s">
        <v>28</v>
      </c>
      <c r="T2" s="83" t="s">
        <v>29</v>
      </c>
      <c r="U2" s="83" t="s">
        <v>32</v>
      </c>
      <c r="V2" s="83" t="s">
        <v>34</v>
      </c>
      <c r="W2" s="83" t="s">
        <v>35</v>
      </c>
      <c r="X2" s="83" t="s">
        <v>61</v>
      </c>
      <c r="Y2" s="83" t="s">
        <v>63</v>
      </c>
      <c r="Z2" s="83" t="s">
        <v>64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115" s="224" customFormat="1" ht="33.75" customHeight="1">
      <c r="A3" s="230">
        <v>1</v>
      </c>
      <c r="B3" s="219" t="s">
        <v>3039</v>
      </c>
      <c r="C3" s="219" t="s">
        <v>3341</v>
      </c>
      <c r="D3" s="219" t="s">
        <v>3342</v>
      </c>
      <c r="E3" s="219"/>
      <c r="F3" s="219" t="s">
        <v>70</v>
      </c>
      <c r="G3" s="219">
        <v>76</v>
      </c>
      <c r="H3" s="219">
        <v>80</v>
      </c>
      <c r="I3" s="219"/>
      <c r="J3" s="220">
        <f t="shared" ref="J3:J12" si="0">SUM(G3:H3)/2</f>
        <v>78</v>
      </c>
      <c r="K3" s="219" t="s">
        <v>3344</v>
      </c>
      <c r="L3" s="219" t="s">
        <v>106</v>
      </c>
      <c r="M3" s="219" t="s">
        <v>201</v>
      </c>
      <c r="N3" s="219" t="s">
        <v>77</v>
      </c>
      <c r="O3" s="7" t="s">
        <v>3264</v>
      </c>
      <c r="P3" s="7" t="s">
        <v>3265</v>
      </c>
      <c r="Q3" s="7" t="s">
        <v>3346</v>
      </c>
      <c r="R3" s="7" t="s">
        <v>2882</v>
      </c>
      <c r="S3" s="7" t="s">
        <v>1369</v>
      </c>
      <c r="T3" s="7" t="s">
        <v>110</v>
      </c>
      <c r="U3" s="219"/>
      <c r="V3" s="219" t="s">
        <v>3238</v>
      </c>
      <c r="W3" s="219" t="s">
        <v>3239</v>
      </c>
      <c r="X3" s="221"/>
      <c r="Y3" s="221" t="s">
        <v>3238</v>
      </c>
      <c r="Z3" s="221" t="s">
        <v>3239</v>
      </c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3"/>
      <c r="DC3" s="223"/>
      <c r="DD3" s="223"/>
      <c r="DE3" s="223"/>
      <c r="DF3" s="223"/>
      <c r="DG3" s="223"/>
      <c r="DH3" s="223"/>
      <c r="DI3" s="223"/>
      <c r="DJ3" s="223"/>
      <c r="DK3" s="223"/>
    </row>
    <row r="4" spans="1:115" s="223" customFormat="1" ht="33.75" customHeight="1">
      <c r="A4" s="230">
        <v>2</v>
      </c>
      <c r="B4" s="225">
        <v>408</v>
      </c>
      <c r="C4" s="219" t="s">
        <v>2482</v>
      </c>
      <c r="D4" s="219" t="s">
        <v>2484</v>
      </c>
      <c r="E4" s="219"/>
      <c r="F4" s="219" t="s">
        <v>70</v>
      </c>
      <c r="G4" s="219">
        <v>75</v>
      </c>
      <c r="H4" s="219">
        <v>80</v>
      </c>
      <c r="I4" s="219"/>
      <c r="J4" s="220">
        <f t="shared" si="0"/>
        <v>77.5</v>
      </c>
      <c r="K4" s="219" t="s">
        <v>2486</v>
      </c>
      <c r="L4" s="219" t="s">
        <v>75</v>
      </c>
      <c r="M4" s="219" t="s">
        <v>201</v>
      </c>
      <c r="N4" s="219" t="s">
        <v>77</v>
      </c>
      <c r="O4" s="7" t="s">
        <v>2111</v>
      </c>
      <c r="P4" s="7" t="s">
        <v>83</v>
      </c>
      <c r="Q4" s="7" t="s">
        <v>2488</v>
      </c>
      <c r="R4" s="7" t="s">
        <v>152</v>
      </c>
      <c r="S4" s="7" t="s">
        <v>2489</v>
      </c>
      <c r="T4" s="7" t="s">
        <v>110</v>
      </c>
      <c r="U4" s="219" t="s">
        <v>2490</v>
      </c>
      <c r="V4" s="219" t="s">
        <v>2491</v>
      </c>
      <c r="W4" s="219" t="s">
        <v>2492</v>
      </c>
      <c r="X4" s="221" t="s">
        <v>2490</v>
      </c>
      <c r="Y4" s="221" t="s">
        <v>2491</v>
      </c>
      <c r="Z4" s="221" t="s">
        <v>2492</v>
      </c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4"/>
      <c r="DC4" s="224"/>
      <c r="DD4" s="224"/>
      <c r="DE4" s="224"/>
      <c r="DF4" s="224"/>
      <c r="DG4" s="224"/>
      <c r="DH4" s="224"/>
      <c r="DI4" s="224"/>
      <c r="DJ4" s="224"/>
      <c r="DK4" s="224"/>
    </row>
    <row r="5" spans="1:115" s="224" customFormat="1" ht="33.75" customHeight="1">
      <c r="A5" s="230">
        <v>3</v>
      </c>
      <c r="B5" s="219" t="s">
        <v>3353</v>
      </c>
      <c r="C5" s="219" t="s">
        <v>3354</v>
      </c>
      <c r="D5" s="219" t="s">
        <v>3355</v>
      </c>
      <c r="E5" s="219"/>
      <c r="F5" s="219" t="s">
        <v>70</v>
      </c>
      <c r="G5" s="219">
        <v>77</v>
      </c>
      <c r="H5" s="219">
        <v>77</v>
      </c>
      <c r="I5" s="219"/>
      <c r="J5" s="220">
        <f t="shared" si="0"/>
        <v>77</v>
      </c>
      <c r="K5" s="219" t="s">
        <v>3357</v>
      </c>
      <c r="L5" s="219" t="s">
        <v>106</v>
      </c>
      <c r="M5" s="219" t="s">
        <v>201</v>
      </c>
      <c r="N5" s="219" t="s">
        <v>159</v>
      </c>
      <c r="O5" s="22" t="s">
        <v>3264</v>
      </c>
      <c r="P5" s="22" t="s">
        <v>3265</v>
      </c>
      <c r="Q5" s="22" t="s">
        <v>3236</v>
      </c>
      <c r="R5" s="22" t="s">
        <v>83</v>
      </c>
      <c r="S5" s="22" t="s">
        <v>3237</v>
      </c>
      <c r="T5" s="22" t="s">
        <v>110</v>
      </c>
      <c r="U5" s="219"/>
      <c r="V5" s="219" t="s">
        <v>3238</v>
      </c>
      <c r="W5" s="219" t="s">
        <v>3239</v>
      </c>
      <c r="X5" s="221"/>
      <c r="Y5" s="221" t="s">
        <v>3238</v>
      </c>
      <c r="Z5" s="221" t="s">
        <v>3239</v>
      </c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</row>
    <row r="6" spans="1:115" s="227" customFormat="1" ht="33.75" customHeight="1">
      <c r="A6" s="230">
        <v>4</v>
      </c>
      <c r="B6" s="219" t="s">
        <v>3316</v>
      </c>
      <c r="C6" s="219" t="s">
        <v>3317</v>
      </c>
      <c r="D6" s="219" t="s">
        <v>3318</v>
      </c>
      <c r="E6" s="219"/>
      <c r="F6" s="219" t="s">
        <v>70</v>
      </c>
      <c r="G6" s="219">
        <v>72</v>
      </c>
      <c r="H6" s="219">
        <v>80</v>
      </c>
      <c r="I6" s="219"/>
      <c r="J6" s="220">
        <f t="shared" si="0"/>
        <v>76</v>
      </c>
      <c r="K6" s="221" t="s">
        <v>3320</v>
      </c>
      <c r="L6" s="221" t="s">
        <v>106</v>
      </c>
      <c r="M6" s="221" t="s">
        <v>201</v>
      </c>
      <c r="N6" s="221" t="s">
        <v>77</v>
      </c>
      <c r="O6" s="7" t="s">
        <v>3264</v>
      </c>
      <c r="P6" s="7" t="s">
        <v>3265</v>
      </c>
      <c r="Q6" s="7" t="s">
        <v>3322</v>
      </c>
      <c r="R6" s="7" t="s">
        <v>152</v>
      </c>
      <c r="S6" s="7" t="s">
        <v>3323</v>
      </c>
      <c r="T6" s="7" t="s">
        <v>229</v>
      </c>
      <c r="U6" s="221"/>
      <c r="V6" s="221" t="s">
        <v>3238</v>
      </c>
      <c r="W6" s="221" t="s">
        <v>3239</v>
      </c>
      <c r="X6" s="221"/>
      <c r="Y6" s="221" t="s">
        <v>3238</v>
      </c>
      <c r="Z6" s="221" t="s">
        <v>3239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4"/>
      <c r="DC6" s="224"/>
      <c r="DD6" s="224"/>
      <c r="DE6" s="224"/>
      <c r="DF6" s="224"/>
      <c r="DG6" s="224"/>
      <c r="DH6" s="224"/>
      <c r="DI6" s="224"/>
      <c r="DJ6" s="224"/>
      <c r="DK6" s="224"/>
    </row>
    <row r="7" spans="1:115" s="223" customFormat="1" ht="33.75" customHeight="1">
      <c r="A7" s="230">
        <v>5</v>
      </c>
      <c r="B7" s="220" t="s">
        <v>2690</v>
      </c>
      <c r="C7" s="220" t="s">
        <v>2691</v>
      </c>
      <c r="D7" s="220" t="s">
        <v>2692</v>
      </c>
      <c r="E7" s="220"/>
      <c r="F7" s="220" t="s">
        <v>70</v>
      </c>
      <c r="G7" s="220">
        <v>78</v>
      </c>
      <c r="H7" s="220">
        <v>74</v>
      </c>
      <c r="I7" s="220"/>
      <c r="J7" s="220">
        <f t="shared" si="0"/>
        <v>76</v>
      </c>
      <c r="K7" s="220" t="s">
        <v>2694</v>
      </c>
      <c r="L7" s="220" t="s">
        <v>75</v>
      </c>
      <c r="M7" s="220" t="s">
        <v>201</v>
      </c>
      <c r="N7" s="220" t="s">
        <v>77</v>
      </c>
      <c r="O7" s="10" t="s">
        <v>1369</v>
      </c>
      <c r="P7" s="10" t="s">
        <v>110</v>
      </c>
      <c r="Q7" s="10" t="s">
        <v>2697</v>
      </c>
      <c r="R7" s="10" t="s">
        <v>2698</v>
      </c>
      <c r="S7" s="10" t="s">
        <v>2699</v>
      </c>
      <c r="T7" s="10" t="s">
        <v>83</v>
      </c>
      <c r="U7" s="220"/>
      <c r="V7" s="220" t="s">
        <v>2668</v>
      </c>
      <c r="W7" s="220"/>
      <c r="X7" s="228"/>
      <c r="Y7" s="228" t="s">
        <v>2668</v>
      </c>
      <c r="Z7" s="228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4"/>
      <c r="DC7" s="224"/>
      <c r="DD7" s="224"/>
      <c r="DE7" s="224"/>
      <c r="DF7" s="224"/>
      <c r="DG7" s="224"/>
      <c r="DH7" s="224"/>
      <c r="DI7" s="224"/>
      <c r="DJ7" s="224"/>
      <c r="DK7" s="224"/>
    </row>
    <row r="8" spans="1:115" s="224" customFormat="1" ht="33.75" customHeight="1">
      <c r="A8" s="230">
        <v>6</v>
      </c>
      <c r="B8" s="231">
        <v>433</v>
      </c>
      <c r="C8" s="219" t="s">
        <v>3720</v>
      </c>
      <c r="D8" s="219" t="s">
        <v>3722</v>
      </c>
      <c r="E8" s="219"/>
      <c r="F8" s="219" t="s">
        <v>70</v>
      </c>
      <c r="G8" s="219">
        <v>73</v>
      </c>
      <c r="H8" s="219">
        <v>75</v>
      </c>
      <c r="I8" s="219"/>
      <c r="J8" s="220">
        <f t="shared" si="0"/>
        <v>74</v>
      </c>
      <c r="K8" s="219" t="s">
        <v>1796</v>
      </c>
      <c r="L8" s="219" t="s">
        <v>85</v>
      </c>
      <c r="M8" s="219" t="s">
        <v>201</v>
      </c>
      <c r="N8" s="219" t="s">
        <v>159</v>
      </c>
      <c r="O8" s="7" t="s">
        <v>3725</v>
      </c>
      <c r="P8" s="7" t="s">
        <v>83</v>
      </c>
      <c r="Q8" s="7" t="s">
        <v>3640</v>
      </c>
      <c r="R8" s="7" t="s">
        <v>85</v>
      </c>
      <c r="S8" s="7" t="s">
        <v>2378</v>
      </c>
      <c r="T8" s="7" t="s">
        <v>177</v>
      </c>
      <c r="U8" s="219" t="s">
        <v>3544</v>
      </c>
      <c r="V8" s="221" t="s">
        <v>1471</v>
      </c>
      <c r="W8" s="221" t="s">
        <v>3545</v>
      </c>
      <c r="X8" s="221" t="s">
        <v>762</v>
      </c>
      <c r="Y8" s="221" t="s">
        <v>763</v>
      </c>
      <c r="Z8" s="221" t="s">
        <v>764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7"/>
      <c r="DC8" s="227"/>
      <c r="DD8" s="227"/>
      <c r="DE8" s="227"/>
      <c r="DF8" s="227"/>
      <c r="DG8" s="227"/>
      <c r="DH8" s="227"/>
      <c r="DI8" s="227"/>
      <c r="DJ8" s="227"/>
      <c r="DK8" s="227"/>
    </row>
    <row r="9" spans="1:115" s="224" customFormat="1" ht="33.75" customHeight="1">
      <c r="A9" s="230">
        <v>7</v>
      </c>
      <c r="B9" s="231" t="s">
        <v>3059</v>
      </c>
      <c r="C9" s="219" t="s">
        <v>3347</v>
      </c>
      <c r="D9" s="219" t="s">
        <v>3348</v>
      </c>
      <c r="E9" s="219"/>
      <c r="F9" s="219" t="s">
        <v>70</v>
      </c>
      <c r="G9" s="219">
        <v>75</v>
      </c>
      <c r="H9" s="219">
        <v>73</v>
      </c>
      <c r="I9" s="219"/>
      <c r="J9" s="220">
        <f t="shared" si="0"/>
        <v>74</v>
      </c>
      <c r="K9" s="219" t="s">
        <v>3350</v>
      </c>
      <c r="L9" s="219" t="s">
        <v>106</v>
      </c>
      <c r="M9" s="219" t="s">
        <v>201</v>
      </c>
      <c r="N9" s="219" t="s">
        <v>159</v>
      </c>
      <c r="O9" s="7" t="s">
        <v>3264</v>
      </c>
      <c r="P9" s="7" t="s">
        <v>3265</v>
      </c>
      <c r="Q9" s="7" t="s">
        <v>3351</v>
      </c>
      <c r="R9" s="7" t="s">
        <v>152</v>
      </c>
      <c r="S9" s="7" t="s">
        <v>3352</v>
      </c>
      <c r="T9" s="7" t="s">
        <v>75</v>
      </c>
      <c r="U9" s="219"/>
      <c r="V9" s="219" t="s">
        <v>3238</v>
      </c>
      <c r="W9" s="219" t="s">
        <v>3239</v>
      </c>
      <c r="X9" s="219"/>
      <c r="Y9" s="219" t="s">
        <v>3238</v>
      </c>
      <c r="Z9" s="219" t="s">
        <v>3239</v>
      </c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7"/>
      <c r="DC9" s="227"/>
      <c r="DD9" s="227"/>
      <c r="DE9" s="227"/>
      <c r="DF9" s="227"/>
      <c r="DG9" s="227"/>
      <c r="DH9" s="227"/>
      <c r="DI9" s="227"/>
      <c r="DJ9" s="227"/>
      <c r="DK9" s="227"/>
    </row>
    <row r="10" spans="1:115" s="224" customFormat="1" ht="33.75" customHeight="1">
      <c r="A10" s="230">
        <v>8</v>
      </c>
      <c r="B10" s="231" t="s">
        <v>1429</v>
      </c>
      <c r="C10" s="219" t="s">
        <v>1430</v>
      </c>
      <c r="D10" s="219" t="s">
        <v>1431</v>
      </c>
      <c r="E10" s="219"/>
      <c r="F10" s="219" t="s">
        <v>70</v>
      </c>
      <c r="G10" s="219">
        <v>73</v>
      </c>
      <c r="H10" s="219">
        <v>73</v>
      </c>
      <c r="I10" s="219"/>
      <c r="J10" s="220">
        <f t="shared" si="0"/>
        <v>73</v>
      </c>
      <c r="K10" s="219" t="s">
        <v>1433</v>
      </c>
      <c r="L10" s="219" t="s">
        <v>75</v>
      </c>
      <c r="M10" s="219" t="s">
        <v>201</v>
      </c>
      <c r="N10" s="219" t="s">
        <v>291</v>
      </c>
      <c r="O10" s="22" t="s">
        <v>1275</v>
      </c>
      <c r="P10" s="22" t="s">
        <v>83</v>
      </c>
      <c r="Q10" s="22" t="s">
        <v>1435</v>
      </c>
      <c r="R10" s="22" t="s">
        <v>106</v>
      </c>
      <c r="S10" s="22" t="s">
        <v>1436</v>
      </c>
      <c r="T10" s="22" t="s">
        <v>204</v>
      </c>
      <c r="U10" s="219" t="s">
        <v>1437</v>
      </c>
      <c r="V10" s="221" t="s">
        <v>1438</v>
      </c>
      <c r="W10" s="221"/>
      <c r="X10" s="221" t="s">
        <v>1437</v>
      </c>
      <c r="Y10" s="221" t="s">
        <v>1438</v>
      </c>
      <c r="Z10" s="221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</row>
    <row r="11" spans="1:115" s="223" customFormat="1" ht="33.75" customHeight="1">
      <c r="A11" s="230">
        <v>9</v>
      </c>
      <c r="B11" s="231">
        <v>432</v>
      </c>
      <c r="C11" s="219" t="s">
        <v>3713</v>
      </c>
      <c r="D11" s="219" t="s">
        <v>3715</v>
      </c>
      <c r="E11" s="219"/>
      <c r="F11" s="219" t="s">
        <v>70</v>
      </c>
      <c r="G11" s="219">
        <v>71</v>
      </c>
      <c r="H11" s="219">
        <v>73</v>
      </c>
      <c r="I11" s="219"/>
      <c r="J11" s="220">
        <f t="shared" si="0"/>
        <v>72</v>
      </c>
      <c r="K11" s="219" t="s">
        <v>3717</v>
      </c>
      <c r="L11" s="219" t="s">
        <v>85</v>
      </c>
      <c r="M11" s="219" t="s">
        <v>223</v>
      </c>
      <c r="N11" s="219" t="s">
        <v>159</v>
      </c>
      <c r="O11" s="7" t="s">
        <v>1369</v>
      </c>
      <c r="P11" s="7" t="s">
        <v>110</v>
      </c>
      <c r="Q11" s="7" t="s">
        <v>3718</v>
      </c>
      <c r="R11" s="7" t="s">
        <v>1073</v>
      </c>
      <c r="S11" s="7" t="s">
        <v>3719</v>
      </c>
      <c r="T11" s="7" t="s">
        <v>229</v>
      </c>
      <c r="U11" s="219" t="s">
        <v>3544</v>
      </c>
      <c r="V11" s="221" t="s">
        <v>1471</v>
      </c>
      <c r="W11" s="221" t="s">
        <v>3545</v>
      </c>
      <c r="X11" s="221" t="s">
        <v>3544</v>
      </c>
      <c r="Y11" s="221" t="s">
        <v>1471</v>
      </c>
      <c r="Z11" s="221" t="s">
        <v>3545</v>
      </c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</row>
    <row r="12" spans="1:115" s="224" customFormat="1" ht="33.75" customHeight="1">
      <c r="A12" s="230">
        <v>10</v>
      </c>
      <c r="B12" s="231" t="s">
        <v>3324</v>
      </c>
      <c r="C12" s="219" t="s">
        <v>3325</v>
      </c>
      <c r="D12" s="219" t="s">
        <v>3326</v>
      </c>
      <c r="E12" s="219"/>
      <c r="F12" s="219" t="s">
        <v>70</v>
      </c>
      <c r="G12" s="219">
        <v>74</v>
      </c>
      <c r="H12" s="219">
        <v>68</v>
      </c>
      <c r="I12" s="219"/>
      <c r="J12" s="220">
        <f t="shared" si="0"/>
        <v>71</v>
      </c>
      <c r="K12" s="219" t="s">
        <v>2704</v>
      </c>
      <c r="L12" s="219" t="s">
        <v>106</v>
      </c>
      <c r="M12" s="219" t="s">
        <v>201</v>
      </c>
      <c r="N12" s="219" t="s">
        <v>77</v>
      </c>
      <c r="O12" s="7" t="s">
        <v>3264</v>
      </c>
      <c r="P12" s="7" t="s">
        <v>3265</v>
      </c>
      <c r="Q12" s="7" t="s">
        <v>3327</v>
      </c>
      <c r="R12" s="7" t="s">
        <v>2363</v>
      </c>
      <c r="S12" s="7" t="s">
        <v>2378</v>
      </c>
      <c r="T12" s="7" t="s">
        <v>177</v>
      </c>
      <c r="U12" s="219"/>
      <c r="V12" s="221" t="s">
        <v>3238</v>
      </c>
      <c r="W12" s="221" t="s">
        <v>3239</v>
      </c>
      <c r="X12" s="221"/>
      <c r="Y12" s="221" t="s">
        <v>3238</v>
      </c>
      <c r="Z12" s="221" t="s">
        <v>3239</v>
      </c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</row>
    <row r="13" spans="1:115" s="12" customFormat="1" ht="15.75" customHeight="1">
      <c r="A13" s="232"/>
      <c r="B13" s="75"/>
      <c r="C13" s="233"/>
      <c r="D13" s="233"/>
      <c r="E13" s="233"/>
      <c r="F13" s="233"/>
      <c r="G13" s="233"/>
      <c r="H13" s="233"/>
      <c r="I13" s="233"/>
      <c r="J13" s="234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75"/>
      <c r="W13" s="75"/>
      <c r="X13" s="75"/>
      <c r="Y13" s="75"/>
      <c r="Z13" s="75"/>
    </row>
    <row r="14" spans="1:115" s="224" customFormat="1" ht="33.75" customHeight="1">
      <c r="A14" s="235"/>
      <c r="B14" s="231">
        <v>431</v>
      </c>
      <c r="C14" s="219" t="s">
        <v>3696</v>
      </c>
      <c r="D14" s="219" t="s">
        <v>3698</v>
      </c>
      <c r="E14" s="219"/>
      <c r="F14" s="219" t="s">
        <v>70</v>
      </c>
      <c r="G14" s="219">
        <v>71</v>
      </c>
      <c r="H14" s="219">
        <v>70</v>
      </c>
      <c r="I14" s="219"/>
      <c r="J14" s="220">
        <f t="shared" ref="J14:J22" si="1">SUM(G14:H14)/2</f>
        <v>70.5</v>
      </c>
      <c r="K14" s="219" t="s">
        <v>3700</v>
      </c>
      <c r="L14" s="219" t="s">
        <v>106</v>
      </c>
      <c r="M14" s="219" t="s">
        <v>201</v>
      </c>
      <c r="N14" s="219" t="s">
        <v>159</v>
      </c>
      <c r="O14" s="22" t="s">
        <v>2316</v>
      </c>
      <c r="P14" s="22" t="s">
        <v>2317</v>
      </c>
      <c r="Q14" s="22" t="s">
        <v>3703</v>
      </c>
      <c r="R14" s="22" t="s">
        <v>152</v>
      </c>
      <c r="S14" s="22" t="s">
        <v>3704</v>
      </c>
      <c r="T14" s="22" t="s">
        <v>229</v>
      </c>
      <c r="U14" s="219" t="s">
        <v>3705</v>
      </c>
      <c r="V14" s="221" t="s">
        <v>3706</v>
      </c>
      <c r="W14" s="221"/>
      <c r="X14" s="221" t="s">
        <v>3705</v>
      </c>
      <c r="Y14" s="221" t="s">
        <v>3706</v>
      </c>
      <c r="Z14" s="221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</row>
    <row r="15" spans="1:115" s="227" customFormat="1" ht="33.75" customHeight="1">
      <c r="A15" s="235"/>
      <c r="B15" s="231" t="s">
        <v>3078</v>
      </c>
      <c r="C15" s="219" t="s">
        <v>3328</v>
      </c>
      <c r="D15" s="219" t="s">
        <v>3329</v>
      </c>
      <c r="E15" s="219"/>
      <c r="F15" s="219" t="s">
        <v>195</v>
      </c>
      <c r="G15" s="219">
        <v>73</v>
      </c>
      <c r="H15" s="219">
        <v>66</v>
      </c>
      <c r="I15" s="219"/>
      <c r="J15" s="220">
        <f t="shared" si="1"/>
        <v>69.5</v>
      </c>
      <c r="K15" s="221" t="s">
        <v>3331</v>
      </c>
      <c r="L15" s="221" t="s">
        <v>75</v>
      </c>
      <c r="M15" s="221" t="s">
        <v>201</v>
      </c>
      <c r="N15" s="221" t="s">
        <v>291</v>
      </c>
      <c r="O15" s="7" t="s">
        <v>1784</v>
      </c>
      <c r="P15" s="7" t="s">
        <v>110</v>
      </c>
      <c r="Q15" s="7" t="s">
        <v>3333</v>
      </c>
      <c r="R15" s="7" t="s">
        <v>729</v>
      </c>
      <c r="S15" s="7" t="s">
        <v>3334</v>
      </c>
      <c r="T15" s="7" t="s">
        <v>83</v>
      </c>
      <c r="U15" s="221"/>
      <c r="V15" s="221" t="s">
        <v>3238</v>
      </c>
      <c r="W15" s="221" t="s">
        <v>3239</v>
      </c>
      <c r="X15" s="221"/>
      <c r="Y15" s="221" t="s">
        <v>3238</v>
      </c>
      <c r="Z15" s="221" t="s">
        <v>3239</v>
      </c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</row>
    <row r="16" spans="1:115" s="224" customFormat="1" ht="33.75" customHeight="1" thickBot="1">
      <c r="A16" s="235"/>
      <c r="B16" s="231">
        <v>430</v>
      </c>
      <c r="C16" s="219" t="s">
        <v>3689</v>
      </c>
      <c r="D16" s="219" t="s">
        <v>3691</v>
      </c>
      <c r="E16" s="219"/>
      <c r="F16" s="219" t="s">
        <v>195</v>
      </c>
      <c r="G16" s="219">
        <v>65</v>
      </c>
      <c r="H16" s="219">
        <v>70</v>
      </c>
      <c r="I16" s="219"/>
      <c r="J16" s="220">
        <f t="shared" si="1"/>
        <v>67.5</v>
      </c>
      <c r="K16" s="219" t="s">
        <v>2704</v>
      </c>
      <c r="L16" s="219" t="s">
        <v>3663</v>
      </c>
      <c r="M16" s="219" t="s">
        <v>201</v>
      </c>
      <c r="N16" s="219" t="s">
        <v>159</v>
      </c>
      <c r="O16" s="506" t="s">
        <v>1393</v>
      </c>
      <c r="P16" s="506" t="s">
        <v>1394</v>
      </c>
      <c r="Q16" s="506" t="s">
        <v>3694</v>
      </c>
      <c r="R16" s="506" t="s">
        <v>1073</v>
      </c>
      <c r="S16" s="506" t="s">
        <v>3695</v>
      </c>
      <c r="T16" s="506" t="s">
        <v>110</v>
      </c>
      <c r="U16" s="219" t="s">
        <v>3544</v>
      </c>
      <c r="V16" s="221" t="s">
        <v>1471</v>
      </c>
      <c r="W16" s="221" t="s">
        <v>3545</v>
      </c>
      <c r="X16" s="221" t="s">
        <v>3544</v>
      </c>
      <c r="Y16" s="221" t="s">
        <v>1471</v>
      </c>
      <c r="Z16" s="221" t="s">
        <v>3545</v>
      </c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</row>
    <row r="17" spans="1:115" s="224" customFormat="1" ht="33.75" customHeight="1">
      <c r="A17" s="235"/>
      <c r="B17" s="231" t="s">
        <v>723</v>
      </c>
      <c r="C17" s="220" t="s">
        <v>724</v>
      </c>
      <c r="D17" s="220" t="s">
        <v>725</v>
      </c>
      <c r="E17" s="220"/>
      <c r="F17" s="220" t="s">
        <v>195</v>
      </c>
      <c r="G17" s="220">
        <v>66</v>
      </c>
      <c r="H17" s="220">
        <v>68</v>
      </c>
      <c r="I17" s="220"/>
      <c r="J17" s="220">
        <f t="shared" si="1"/>
        <v>67</v>
      </c>
      <c r="K17" s="220" t="s">
        <v>726</v>
      </c>
      <c r="L17" s="220" t="s">
        <v>75</v>
      </c>
      <c r="M17" s="220" t="s">
        <v>201</v>
      </c>
      <c r="N17" s="220" t="s">
        <v>159</v>
      </c>
      <c r="O17" s="10" t="s">
        <v>727</v>
      </c>
      <c r="P17" s="10" t="s">
        <v>110</v>
      </c>
      <c r="Q17" s="10" t="s">
        <v>728</v>
      </c>
      <c r="R17" s="10" t="s">
        <v>729</v>
      </c>
      <c r="S17" s="10" t="s">
        <v>730</v>
      </c>
      <c r="T17" s="10" t="s">
        <v>87</v>
      </c>
      <c r="U17" s="220"/>
      <c r="V17" s="220" t="s">
        <v>731</v>
      </c>
      <c r="W17" s="220"/>
      <c r="X17" s="228"/>
      <c r="Y17" s="228" t="s">
        <v>731</v>
      </c>
      <c r="Z17" s="228"/>
      <c r="AA17" s="236"/>
      <c r="AB17" s="236"/>
      <c r="AC17" s="236"/>
      <c r="AD17" s="236"/>
      <c r="AE17" s="236"/>
      <c r="AF17" s="236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</row>
    <row r="18" spans="1:115" s="223" customFormat="1" ht="33.75" customHeight="1">
      <c r="A18" s="235"/>
      <c r="B18" s="231" t="s">
        <v>1779</v>
      </c>
      <c r="C18" s="219" t="s">
        <v>1780</v>
      </c>
      <c r="D18" s="219" t="s">
        <v>1781</v>
      </c>
      <c r="E18" s="219"/>
      <c r="F18" s="219" t="s">
        <v>195</v>
      </c>
      <c r="G18" s="219">
        <v>68</v>
      </c>
      <c r="H18" s="219">
        <v>64</v>
      </c>
      <c r="I18" s="219"/>
      <c r="J18" s="220">
        <f t="shared" si="1"/>
        <v>66</v>
      </c>
      <c r="K18" s="219" t="s">
        <v>1782</v>
      </c>
      <c r="L18" s="219" t="s">
        <v>75</v>
      </c>
      <c r="M18" s="219" t="s">
        <v>201</v>
      </c>
      <c r="N18" s="219" t="s">
        <v>77</v>
      </c>
      <c r="O18" s="7" t="s">
        <v>1784</v>
      </c>
      <c r="P18" s="7" t="s">
        <v>110</v>
      </c>
      <c r="Q18" s="7" t="s">
        <v>1711</v>
      </c>
      <c r="R18" s="7" t="s">
        <v>152</v>
      </c>
      <c r="S18" s="7" t="s">
        <v>1712</v>
      </c>
      <c r="T18" s="7" t="s">
        <v>110</v>
      </c>
      <c r="U18" s="219"/>
      <c r="V18" s="219" t="s">
        <v>1713</v>
      </c>
      <c r="W18" s="219" t="s">
        <v>1714</v>
      </c>
      <c r="X18" s="221"/>
      <c r="Y18" s="221" t="s">
        <v>1713</v>
      </c>
      <c r="Z18" s="221" t="s">
        <v>1714</v>
      </c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</row>
    <row r="19" spans="1:115" s="227" customFormat="1" ht="33.75" customHeight="1">
      <c r="A19" s="235"/>
      <c r="B19" s="231" t="s">
        <v>1792</v>
      </c>
      <c r="C19" s="219" t="s">
        <v>1793</v>
      </c>
      <c r="D19" s="219" t="s">
        <v>1794</v>
      </c>
      <c r="E19" s="219"/>
      <c r="F19" s="219" t="s">
        <v>195</v>
      </c>
      <c r="G19" s="219">
        <v>70</v>
      </c>
      <c r="H19" s="219">
        <v>62</v>
      </c>
      <c r="I19" s="219"/>
      <c r="J19" s="220">
        <f t="shared" si="1"/>
        <v>66</v>
      </c>
      <c r="K19" s="219" t="s">
        <v>1796</v>
      </c>
      <c r="L19" s="219" t="s">
        <v>75</v>
      </c>
      <c r="M19" s="219" t="s">
        <v>201</v>
      </c>
      <c r="N19" s="219" t="s">
        <v>159</v>
      </c>
      <c r="O19" s="7" t="s">
        <v>1693</v>
      </c>
      <c r="P19" s="7" t="s">
        <v>320</v>
      </c>
      <c r="Q19" s="7" t="s">
        <v>1790</v>
      </c>
      <c r="R19" s="7" t="s">
        <v>152</v>
      </c>
      <c r="S19" s="7" t="s">
        <v>1791</v>
      </c>
      <c r="T19" s="7" t="s">
        <v>110</v>
      </c>
      <c r="U19" s="221" t="s">
        <v>1696</v>
      </c>
      <c r="V19" s="221" t="s">
        <v>1697</v>
      </c>
      <c r="W19" s="221" t="s">
        <v>1698</v>
      </c>
      <c r="X19" s="221" t="s">
        <v>1696</v>
      </c>
      <c r="Y19" s="221" t="s">
        <v>1697</v>
      </c>
      <c r="Z19" s="221" t="s">
        <v>1698</v>
      </c>
      <c r="AA19" s="222"/>
      <c r="AB19" s="222"/>
      <c r="AC19" s="222"/>
      <c r="AD19" s="222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</row>
    <row r="20" spans="1:115" s="224" customFormat="1" ht="33.75" customHeight="1">
      <c r="A20" s="235"/>
      <c r="B20" s="231">
        <v>429</v>
      </c>
      <c r="C20" s="219" t="s">
        <v>3680</v>
      </c>
      <c r="D20" s="219" t="s">
        <v>3682</v>
      </c>
      <c r="E20" s="219"/>
      <c r="F20" s="219" t="s">
        <v>195</v>
      </c>
      <c r="G20" s="219">
        <v>67</v>
      </c>
      <c r="H20" s="219">
        <v>65</v>
      </c>
      <c r="I20" s="219"/>
      <c r="J20" s="220">
        <f t="shared" si="1"/>
        <v>66</v>
      </c>
      <c r="K20" s="219" t="s">
        <v>3684</v>
      </c>
      <c r="L20" s="219" t="s">
        <v>106</v>
      </c>
      <c r="M20" s="219" t="s">
        <v>201</v>
      </c>
      <c r="N20" s="219" t="s">
        <v>159</v>
      </c>
      <c r="O20" s="7" t="s">
        <v>1310</v>
      </c>
      <c r="P20" s="7" t="s">
        <v>110</v>
      </c>
      <c r="Q20" s="7" t="s">
        <v>3687</v>
      </c>
      <c r="R20" s="7" t="s">
        <v>152</v>
      </c>
      <c r="S20" s="7" t="s">
        <v>3688</v>
      </c>
      <c r="T20" s="7" t="s">
        <v>229</v>
      </c>
      <c r="U20" s="219" t="s">
        <v>3544</v>
      </c>
      <c r="V20" s="219" t="s">
        <v>1471</v>
      </c>
      <c r="W20" s="219" t="s">
        <v>3545</v>
      </c>
      <c r="X20" s="221" t="s">
        <v>3544</v>
      </c>
      <c r="Y20" s="221" t="s">
        <v>1471</v>
      </c>
      <c r="Z20" s="221" t="s">
        <v>3545</v>
      </c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</row>
    <row r="21" spans="1:115" s="224" customFormat="1" ht="33.75" customHeight="1">
      <c r="A21" s="235"/>
      <c r="B21" s="231" t="s">
        <v>1785</v>
      </c>
      <c r="C21" s="219" t="s">
        <v>1786</v>
      </c>
      <c r="D21" s="219" t="s">
        <v>1787</v>
      </c>
      <c r="E21" s="219"/>
      <c r="F21" s="219" t="s">
        <v>195</v>
      </c>
      <c r="G21" s="219">
        <v>70</v>
      </c>
      <c r="H21" s="219">
        <v>60</v>
      </c>
      <c r="I21" s="219"/>
      <c r="J21" s="220">
        <f t="shared" si="1"/>
        <v>65</v>
      </c>
      <c r="K21" s="219" t="s">
        <v>1789</v>
      </c>
      <c r="L21" s="219" t="s">
        <v>75</v>
      </c>
      <c r="M21" s="219" t="s">
        <v>201</v>
      </c>
      <c r="N21" s="219" t="s">
        <v>77</v>
      </c>
      <c r="O21" s="7" t="s">
        <v>1693</v>
      </c>
      <c r="P21" s="7" t="s">
        <v>320</v>
      </c>
      <c r="Q21" s="7" t="s">
        <v>1790</v>
      </c>
      <c r="R21" s="7" t="s">
        <v>152</v>
      </c>
      <c r="S21" s="7" t="s">
        <v>1791</v>
      </c>
      <c r="T21" s="7" t="s">
        <v>110</v>
      </c>
      <c r="U21" s="219" t="s">
        <v>1696</v>
      </c>
      <c r="V21" s="219" t="s">
        <v>1697</v>
      </c>
      <c r="W21" s="219" t="s">
        <v>1698</v>
      </c>
      <c r="X21" s="221" t="s">
        <v>1696</v>
      </c>
      <c r="Y21" s="221" t="s">
        <v>1697</v>
      </c>
      <c r="Z21" s="221" t="s">
        <v>1698</v>
      </c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</row>
    <row r="22" spans="1:115" s="223" customFormat="1" ht="33.75" customHeight="1">
      <c r="A22" s="235"/>
      <c r="B22" s="231">
        <v>428</v>
      </c>
      <c r="C22" s="219" t="s">
        <v>3673</v>
      </c>
      <c r="D22" s="219" t="s">
        <v>3675</v>
      </c>
      <c r="E22" s="219"/>
      <c r="F22" s="219" t="s">
        <v>195</v>
      </c>
      <c r="G22" s="219">
        <v>66</v>
      </c>
      <c r="H22" s="219">
        <v>62</v>
      </c>
      <c r="I22" s="219"/>
      <c r="J22" s="220">
        <f t="shared" si="1"/>
        <v>64</v>
      </c>
      <c r="K22" s="219" t="s">
        <v>3350</v>
      </c>
      <c r="L22" s="219" t="s">
        <v>106</v>
      </c>
      <c r="M22" s="219" t="s">
        <v>201</v>
      </c>
      <c r="N22" s="219" t="s">
        <v>77</v>
      </c>
      <c r="O22" s="7" t="s">
        <v>3677</v>
      </c>
      <c r="P22" s="7" t="s">
        <v>110</v>
      </c>
      <c r="Q22" s="7" t="s">
        <v>3678</v>
      </c>
      <c r="R22" s="7" t="s">
        <v>152</v>
      </c>
      <c r="S22" s="7" t="s">
        <v>3679</v>
      </c>
      <c r="T22" s="7" t="s">
        <v>152</v>
      </c>
      <c r="U22" s="219" t="s">
        <v>3544</v>
      </c>
      <c r="V22" s="219" t="s">
        <v>1471</v>
      </c>
      <c r="W22" s="219" t="s">
        <v>3545</v>
      </c>
      <c r="X22" s="221" t="s">
        <v>3544</v>
      </c>
      <c r="Y22" s="221" t="s">
        <v>1471</v>
      </c>
      <c r="Z22" s="221" t="s">
        <v>3545</v>
      </c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</row>
    <row r="24" spans="1:115" s="12" customFormat="1" ht="15.75" customHeight="1">
      <c r="A24" s="217"/>
      <c r="B24" s="75"/>
      <c r="C24" s="218"/>
      <c r="D24" s="218"/>
      <c r="E24" s="218"/>
      <c r="F24" s="218"/>
      <c r="G24" s="218"/>
      <c r="H24" s="218"/>
      <c r="I24" s="218"/>
      <c r="J24" s="87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75"/>
      <c r="W24" s="75"/>
      <c r="X24" s="75"/>
      <c r="Y24" s="75"/>
      <c r="Z24" s="75"/>
    </row>
    <row r="25" spans="1:115" s="181" customFormat="1" ht="28.5" customHeight="1">
      <c r="A25" s="587" t="s">
        <v>4356</v>
      </c>
      <c r="B25" s="587"/>
      <c r="C25" s="587"/>
      <c r="D25" s="587"/>
      <c r="E25" s="587"/>
      <c r="F25" s="587"/>
    </row>
    <row r="26" spans="1:115" s="12" customFormat="1" ht="33.75" customHeight="1">
      <c r="A26" s="9"/>
      <c r="B26" s="7" t="s">
        <v>3359</v>
      </c>
      <c r="C26" s="7" t="s">
        <v>3360</v>
      </c>
      <c r="D26" s="7" t="s">
        <v>3361</v>
      </c>
      <c r="E26" s="7"/>
      <c r="F26" s="7"/>
      <c r="G26" s="7">
        <v>68</v>
      </c>
      <c r="H26" s="7">
        <v>72</v>
      </c>
      <c r="I26" s="7"/>
      <c r="J26" s="10">
        <f>SUM(G26:H26)/2</f>
        <v>70</v>
      </c>
      <c r="K26" s="7" t="s">
        <v>3363</v>
      </c>
      <c r="L26" s="7" t="s">
        <v>962</v>
      </c>
      <c r="M26" s="7" t="s">
        <v>201</v>
      </c>
      <c r="N26" s="7" t="s">
        <v>159</v>
      </c>
      <c r="O26" s="7" t="s">
        <v>3256</v>
      </c>
      <c r="P26" s="7" t="s">
        <v>106</v>
      </c>
      <c r="Q26" s="7" t="s">
        <v>3251</v>
      </c>
      <c r="R26" s="7" t="s">
        <v>152</v>
      </c>
      <c r="S26" s="7" t="s">
        <v>3252</v>
      </c>
      <c r="T26" s="7" t="s">
        <v>83</v>
      </c>
      <c r="U26" s="7"/>
      <c r="V26" s="22" t="s">
        <v>3238</v>
      </c>
      <c r="W26" s="22" t="s">
        <v>3239</v>
      </c>
      <c r="X26" s="22"/>
      <c r="Y26" s="22" t="s">
        <v>3238</v>
      </c>
      <c r="Z26" s="22" t="s">
        <v>3239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8" customFormat="1" ht="33.75" customHeight="1">
      <c r="A27" s="9"/>
      <c r="B27" s="7" t="s">
        <v>3096</v>
      </c>
      <c r="C27" s="7" t="s">
        <v>3335</v>
      </c>
      <c r="D27" s="7" t="s">
        <v>3336</v>
      </c>
      <c r="E27" s="7"/>
      <c r="F27" s="7"/>
      <c r="G27" s="7">
        <v>74</v>
      </c>
      <c r="H27" s="7">
        <v>65</v>
      </c>
      <c r="I27" s="7"/>
      <c r="J27" s="10">
        <f>SUM(G27:H27)/2</f>
        <v>69.5</v>
      </c>
      <c r="K27" s="7" t="s">
        <v>3338</v>
      </c>
      <c r="L27" s="7" t="s">
        <v>962</v>
      </c>
      <c r="M27" s="7" t="s">
        <v>201</v>
      </c>
      <c r="N27" s="7" t="s">
        <v>77</v>
      </c>
      <c r="O27" s="7" t="s">
        <v>3340</v>
      </c>
      <c r="P27" s="7" t="s">
        <v>75</v>
      </c>
      <c r="Q27" s="7" t="s">
        <v>3257</v>
      </c>
      <c r="R27" s="7" t="s">
        <v>390</v>
      </c>
      <c r="S27" s="7" t="s">
        <v>3258</v>
      </c>
      <c r="T27" s="7" t="s">
        <v>110</v>
      </c>
      <c r="U27" s="7"/>
      <c r="V27" s="22" t="s">
        <v>3238</v>
      </c>
      <c r="W27" s="22" t="s">
        <v>3239</v>
      </c>
      <c r="X27" s="22"/>
      <c r="Y27" s="22" t="s">
        <v>3238</v>
      </c>
      <c r="Z27" s="22" t="s">
        <v>3239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</row>
  </sheetData>
  <sortState xmlns:xlrd2="http://schemas.microsoft.com/office/spreadsheetml/2017/richdata2" ref="A14:DQ22">
    <sortCondition descending="1" ref="I14:I22"/>
  </sortState>
  <mergeCells count="2">
    <mergeCell ref="A1:E1"/>
    <mergeCell ref="A25:F2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51FD-7714-41BC-8AB4-581B55137C21}">
  <dimension ref="A1:AM9"/>
  <sheetViews>
    <sheetView workbookViewId="0">
      <selection sqref="A1:H1"/>
    </sheetView>
  </sheetViews>
  <sheetFormatPr defaultRowHeight="15"/>
  <cols>
    <col min="1" max="1" width="10.42578125" style="123" bestFit="1" customWidth="1"/>
    <col min="2" max="2" width="7.140625" style="123" bestFit="1" customWidth="1"/>
    <col min="3" max="3" width="18.28515625" style="123" bestFit="1" customWidth="1"/>
    <col min="4" max="4" width="15.42578125" style="123" hidden="1" customWidth="1"/>
    <col min="5" max="5" width="6.42578125" style="123" customWidth="1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7.5703125" style="123" customWidth="1"/>
    <col min="10" max="10" width="6.7109375" style="123" bestFit="1" customWidth="1"/>
    <col min="11" max="11" width="5.28515625" style="123" customWidth="1"/>
    <col min="12" max="12" width="9" style="123" bestFit="1" customWidth="1"/>
    <col min="13" max="13" width="10.140625" style="123" bestFit="1" customWidth="1"/>
    <col min="14" max="14" width="11.140625" style="123" hidden="1" customWidth="1"/>
    <col min="15" max="15" width="8.140625" style="123" bestFit="1" customWidth="1"/>
    <col min="16" max="16" width="12.5703125" style="123" bestFit="1" customWidth="1"/>
    <col min="17" max="17" width="15.85546875" style="123" bestFit="1" customWidth="1"/>
    <col min="18" max="18" width="16.85546875" style="123" bestFit="1" customWidth="1"/>
    <col min="19" max="19" width="11.7109375" style="123" bestFit="1" customWidth="1"/>
    <col min="20" max="20" width="26.140625" style="123" bestFit="1" customWidth="1"/>
    <col min="21" max="21" width="12.5703125" style="123" customWidth="1"/>
    <col min="22" max="22" width="11.28515625" style="123" customWidth="1"/>
    <col min="23" max="27" width="11.42578125" style="123" customWidth="1"/>
    <col min="28" max="16384" width="9.140625" style="123"/>
  </cols>
  <sheetData>
    <row r="1" spans="1:39" ht="18">
      <c r="A1" s="586" t="s">
        <v>218</v>
      </c>
      <c r="B1" s="586"/>
      <c r="C1" s="586"/>
      <c r="D1" s="586"/>
      <c r="E1" s="586"/>
      <c r="F1" s="586"/>
      <c r="G1" s="586"/>
      <c r="H1" s="586"/>
    </row>
    <row r="2" spans="1:39" s="116" customFormat="1" ht="32.25" customHeight="1" thickBot="1">
      <c r="A2" s="257" t="s">
        <v>10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39"/>
      <c r="J2" s="238" t="s">
        <v>8</v>
      </c>
      <c r="K2" s="238"/>
      <c r="L2" s="185" t="s">
        <v>12</v>
      </c>
      <c r="M2" s="185" t="s">
        <v>13</v>
      </c>
      <c r="N2" s="185" t="s">
        <v>14</v>
      </c>
      <c r="O2" s="185" t="s">
        <v>15</v>
      </c>
      <c r="P2" s="185" t="s">
        <v>24</v>
      </c>
      <c r="Q2" s="185" t="s">
        <v>25</v>
      </c>
      <c r="R2" s="185" t="s">
        <v>26</v>
      </c>
      <c r="S2" s="185" t="s">
        <v>27</v>
      </c>
      <c r="T2" s="185" t="s">
        <v>28</v>
      </c>
      <c r="U2" s="1" t="s">
        <v>29</v>
      </c>
      <c r="V2" s="1" t="s">
        <v>32</v>
      </c>
      <c r="W2" s="1" t="s">
        <v>34</v>
      </c>
      <c r="X2" s="1" t="s">
        <v>35</v>
      </c>
      <c r="Y2" s="1" t="s">
        <v>61</v>
      </c>
      <c r="Z2" s="1" t="s">
        <v>63</v>
      </c>
      <c r="AA2" s="1" t="s">
        <v>64</v>
      </c>
      <c r="AB2" s="184"/>
    </row>
    <row r="3" spans="1:39" s="382" customFormat="1" ht="33.75" customHeight="1">
      <c r="A3" s="377">
        <v>1</v>
      </c>
      <c r="B3" s="378" t="s">
        <v>1412</v>
      </c>
      <c r="C3" s="379" t="s">
        <v>1413</v>
      </c>
      <c r="D3" s="379" t="s">
        <v>1414</v>
      </c>
      <c r="E3" s="379"/>
      <c r="F3" s="379" t="s">
        <v>70</v>
      </c>
      <c r="G3" s="379">
        <v>78</v>
      </c>
      <c r="H3" s="379">
        <v>72</v>
      </c>
      <c r="I3" s="379"/>
      <c r="J3" s="380">
        <f t="shared" ref="J3:J9" si="0">SUM(G3:H3)/2</f>
        <v>75</v>
      </c>
      <c r="K3" s="379"/>
      <c r="L3" s="379" t="s">
        <v>1416</v>
      </c>
      <c r="M3" s="379" t="s">
        <v>106</v>
      </c>
      <c r="N3" s="379" t="s">
        <v>76</v>
      </c>
      <c r="O3" s="379" t="s">
        <v>159</v>
      </c>
      <c r="P3" s="379" t="s">
        <v>1417</v>
      </c>
      <c r="Q3" s="379" t="s">
        <v>1418</v>
      </c>
      <c r="R3" s="379" t="s">
        <v>1419</v>
      </c>
      <c r="S3" s="379" t="s">
        <v>75</v>
      </c>
      <c r="T3" s="379" t="s">
        <v>1420</v>
      </c>
      <c r="U3" s="379" t="s">
        <v>83</v>
      </c>
      <c r="V3" s="343" t="s">
        <v>1421</v>
      </c>
      <c r="W3" s="343" t="s">
        <v>1422</v>
      </c>
      <c r="X3" s="343"/>
      <c r="Y3" s="381" t="s">
        <v>1276</v>
      </c>
      <c r="Z3" s="381" t="s">
        <v>1277</v>
      </c>
      <c r="AA3" s="381" t="s">
        <v>1278</v>
      </c>
    </row>
    <row r="4" spans="1:39" s="385" customFormat="1" ht="33.75" customHeight="1">
      <c r="A4" s="383">
        <v>2</v>
      </c>
      <c r="B4" s="384">
        <v>344</v>
      </c>
      <c r="C4" s="352" t="s">
        <v>4427</v>
      </c>
      <c r="D4" s="357" t="s">
        <v>1448</v>
      </c>
      <c r="E4" s="357"/>
      <c r="F4" s="357" t="s">
        <v>70</v>
      </c>
      <c r="G4" s="357">
        <v>72</v>
      </c>
      <c r="H4" s="357">
        <v>75</v>
      </c>
      <c r="I4" s="357"/>
      <c r="J4" s="145">
        <f t="shared" si="0"/>
        <v>73.5</v>
      </c>
      <c r="K4" s="357"/>
      <c r="L4" s="437">
        <v>43223</v>
      </c>
      <c r="M4" s="352" t="s">
        <v>75</v>
      </c>
      <c r="N4" s="357"/>
      <c r="O4" s="352" t="s">
        <v>291</v>
      </c>
      <c r="P4" s="415" t="s">
        <v>1257</v>
      </c>
      <c r="Q4" s="415" t="s">
        <v>1258</v>
      </c>
      <c r="R4" s="415" t="s">
        <v>4428</v>
      </c>
      <c r="S4" s="352" t="s">
        <v>152</v>
      </c>
      <c r="T4" s="415" t="s">
        <v>3502</v>
      </c>
      <c r="U4" s="352" t="s">
        <v>83</v>
      </c>
      <c r="V4" s="350" t="s">
        <v>4429</v>
      </c>
      <c r="W4" s="350" t="s">
        <v>4430</v>
      </c>
      <c r="X4" s="351"/>
      <c r="Y4" s="363" t="s">
        <v>3162</v>
      </c>
      <c r="Z4" s="363" t="s">
        <v>4430</v>
      </c>
      <c r="AA4" s="369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</row>
    <row r="5" spans="1:39" s="385" customFormat="1" ht="33.75" customHeight="1">
      <c r="A5" s="383">
        <v>3</v>
      </c>
      <c r="B5" s="384">
        <v>407</v>
      </c>
      <c r="C5" s="357" t="s">
        <v>2467</v>
      </c>
      <c r="D5" s="357" t="s">
        <v>2469</v>
      </c>
      <c r="E5" s="357"/>
      <c r="F5" s="357" t="s">
        <v>70</v>
      </c>
      <c r="G5" s="357">
        <v>71</v>
      </c>
      <c r="H5" s="357">
        <v>72</v>
      </c>
      <c r="I5" s="357"/>
      <c r="J5" s="145">
        <f t="shared" si="0"/>
        <v>71.5</v>
      </c>
      <c r="K5" s="357"/>
      <c r="L5" s="357" t="s">
        <v>2471</v>
      </c>
      <c r="M5" s="357" t="s">
        <v>106</v>
      </c>
      <c r="N5" s="357" t="s">
        <v>223</v>
      </c>
      <c r="O5" s="357" t="s">
        <v>159</v>
      </c>
      <c r="P5" s="357" t="s">
        <v>874</v>
      </c>
      <c r="Q5" s="357" t="s">
        <v>110</v>
      </c>
      <c r="R5" s="357" t="s">
        <v>2473</v>
      </c>
      <c r="S5" s="357" t="s">
        <v>796</v>
      </c>
      <c r="T5" s="357" t="s">
        <v>2378</v>
      </c>
      <c r="U5" s="357" t="s">
        <v>177</v>
      </c>
      <c r="V5" s="351" t="s">
        <v>2474</v>
      </c>
      <c r="W5" s="351" t="s">
        <v>2475</v>
      </c>
      <c r="X5" s="351"/>
      <c r="Y5" s="369" t="s">
        <v>2474</v>
      </c>
      <c r="Z5" s="369" t="s">
        <v>2475</v>
      </c>
      <c r="AA5" s="369"/>
    </row>
    <row r="6" spans="1:39" s="385" customFormat="1" ht="33.75" customHeight="1">
      <c r="A6" s="383">
        <v>4</v>
      </c>
      <c r="B6" s="384">
        <v>426</v>
      </c>
      <c r="C6" s="357" t="s">
        <v>3658</v>
      </c>
      <c r="D6" s="357" t="s">
        <v>3660</v>
      </c>
      <c r="E6" s="357"/>
      <c r="F6" s="357" t="s">
        <v>70</v>
      </c>
      <c r="G6" s="357">
        <v>69</v>
      </c>
      <c r="H6" s="357">
        <v>72</v>
      </c>
      <c r="I6" s="357"/>
      <c r="J6" s="145">
        <f t="shared" si="0"/>
        <v>70.5</v>
      </c>
      <c r="K6" s="357"/>
      <c r="L6" s="357" t="s">
        <v>3662</v>
      </c>
      <c r="M6" s="357" t="s">
        <v>3663</v>
      </c>
      <c r="N6" s="357" t="s">
        <v>223</v>
      </c>
      <c r="O6" s="357" t="s">
        <v>159</v>
      </c>
      <c r="P6" s="357" t="s">
        <v>874</v>
      </c>
      <c r="Q6" s="357" t="s">
        <v>110</v>
      </c>
      <c r="R6" s="357" t="s">
        <v>3665</v>
      </c>
      <c r="S6" s="357" t="s">
        <v>946</v>
      </c>
      <c r="T6" s="357" t="s">
        <v>2681</v>
      </c>
      <c r="U6" s="357" t="s">
        <v>177</v>
      </c>
      <c r="V6" s="351" t="s">
        <v>3544</v>
      </c>
      <c r="W6" s="351" t="s">
        <v>1471</v>
      </c>
      <c r="X6" s="351" t="s">
        <v>3545</v>
      </c>
      <c r="Y6" s="351" t="s">
        <v>3544</v>
      </c>
      <c r="Z6" s="351" t="s">
        <v>1471</v>
      </c>
      <c r="AA6" s="351" t="s">
        <v>3545</v>
      </c>
    </row>
    <row r="7" spans="1:39" s="436" customFormat="1" ht="11.25" customHeight="1">
      <c r="A7" s="432"/>
      <c r="B7" s="433"/>
      <c r="C7" s="434"/>
      <c r="D7" s="434"/>
      <c r="E7" s="434"/>
      <c r="F7" s="434"/>
      <c r="G7" s="434"/>
      <c r="H7" s="434"/>
      <c r="I7" s="434"/>
      <c r="J7" s="435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375"/>
      <c r="W7" s="375"/>
      <c r="X7" s="375"/>
      <c r="Y7" s="376"/>
      <c r="Z7" s="376"/>
      <c r="AA7" s="376"/>
    </row>
    <row r="8" spans="1:39" s="385" customFormat="1" ht="33.75" customHeight="1">
      <c r="A8" s="383"/>
      <c r="B8" s="384" t="s">
        <v>219</v>
      </c>
      <c r="C8" s="357" t="s">
        <v>220</v>
      </c>
      <c r="D8" s="357" t="s">
        <v>221</v>
      </c>
      <c r="E8" s="357"/>
      <c r="F8" s="352" t="s">
        <v>195</v>
      </c>
      <c r="G8" s="357">
        <v>67</v>
      </c>
      <c r="H8" s="357">
        <v>65</v>
      </c>
      <c r="I8" s="357"/>
      <c r="J8" s="145">
        <f t="shared" si="0"/>
        <v>66</v>
      </c>
      <c r="K8" s="357"/>
      <c r="L8" s="357" t="s">
        <v>222</v>
      </c>
      <c r="M8" s="357" t="s">
        <v>106</v>
      </c>
      <c r="N8" s="357" t="s">
        <v>223</v>
      </c>
      <c r="O8" s="357" t="s">
        <v>77</v>
      </c>
      <c r="P8" s="357" t="s">
        <v>227</v>
      </c>
      <c r="Q8" s="357" t="s">
        <v>110</v>
      </c>
      <c r="R8" s="357" t="s">
        <v>228</v>
      </c>
      <c r="S8" s="357" t="s">
        <v>229</v>
      </c>
      <c r="T8" s="357" t="s">
        <v>206</v>
      </c>
      <c r="U8" s="357" t="s">
        <v>207</v>
      </c>
      <c r="V8" s="351" t="s">
        <v>208</v>
      </c>
      <c r="W8" s="351" t="s">
        <v>210</v>
      </c>
      <c r="X8" s="351"/>
      <c r="Y8" s="369" t="s">
        <v>208</v>
      </c>
      <c r="Z8" s="369" t="s">
        <v>210</v>
      </c>
      <c r="AA8" s="369"/>
    </row>
    <row r="9" spans="1:39" s="385" customFormat="1" ht="33.75" customHeight="1">
      <c r="A9" s="383"/>
      <c r="B9" s="384"/>
      <c r="C9" s="357" t="s">
        <v>1763</v>
      </c>
      <c r="D9" s="357" t="s">
        <v>1764</v>
      </c>
      <c r="E9" s="357"/>
      <c r="F9" s="357" t="s">
        <v>195</v>
      </c>
      <c r="G9" s="357">
        <v>62</v>
      </c>
      <c r="H9" s="357">
        <v>60</v>
      </c>
      <c r="I9" s="357"/>
      <c r="J9" s="145">
        <f t="shared" si="0"/>
        <v>61</v>
      </c>
      <c r="K9" s="357"/>
      <c r="L9" s="357" t="s">
        <v>1765</v>
      </c>
      <c r="M9" s="357" t="s">
        <v>106</v>
      </c>
      <c r="N9" s="357" t="s">
        <v>223</v>
      </c>
      <c r="O9" s="357" t="s">
        <v>159</v>
      </c>
      <c r="P9" s="357" t="s">
        <v>1767</v>
      </c>
      <c r="Q9" s="357" t="s">
        <v>537</v>
      </c>
      <c r="R9" s="357" t="s">
        <v>1768</v>
      </c>
      <c r="S9" s="357" t="s">
        <v>152</v>
      </c>
      <c r="T9" s="357" t="s">
        <v>1769</v>
      </c>
      <c r="U9" s="357" t="s">
        <v>110</v>
      </c>
      <c r="V9" s="351" t="s">
        <v>1770</v>
      </c>
      <c r="W9" s="351" t="s">
        <v>1771</v>
      </c>
      <c r="X9" s="351"/>
      <c r="Y9" s="351" t="s">
        <v>1770</v>
      </c>
      <c r="Z9" s="351" t="s">
        <v>1771</v>
      </c>
      <c r="AA9" s="351"/>
    </row>
  </sheetData>
  <sortState xmlns:xlrd2="http://schemas.microsoft.com/office/spreadsheetml/2017/richdata2" ref="B3:CZ9">
    <sortCondition descending="1" ref="J3:J9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DE8E-A117-44F5-AFE1-D92E09713D20}">
  <dimension ref="A1:DP12"/>
  <sheetViews>
    <sheetView workbookViewId="0">
      <selection activeCell="A15" sqref="A15:XFD16"/>
    </sheetView>
  </sheetViews>
  <sheetFormatPr defaultRowHeight="15"/>
  <cols>
    <col min="1" max="1" width="13.140625" customWidth="1"/>
    <col min="3" max="3" width="11.42578125" customWidth="1"/>
    <col min="4" max="4" width="9.140625" hidden="1" customWidth="1"/>
    <col min="5" max="5" width="9.140625" customWidth="1"/>
    <col min="10" max="10" width="8" customWidth="1"/>
    <col min="11" max="11" width="9.140625" style="95"/>
    <col min="12" max="12" width="5.140625" customWidth="1"/>
    <col min="13" max="13" width="9" bestFit="1" customWidth="1"/>
    <col min="14" max="14" width="8.42578125" bestFit="1" customWidth="1"/>
    <col min="15" max="15" width="11.140625" customWidth="1"/>
    <col min="16" max="16" width="9.42578125" bestFit="1" customWidth="1"/>
    <col min="17" max="17" width="12.28515625" bestFit="1" customWidth="1"/>
    <col min="18" max="18" width="12.42578125" bestFit="1" customWidth="1"/>
    <col min="19" max="19" width="15.28515625" bestFit="1" customWidth="1"/>
    <col min="20" max="20" width="11.140625" bestFit="1" customWidth="1"/>
    <col min="21" max="21" width="9.85546875" bestFit="1" customWidth="1"/>
    <col min="22" max="22" width="12.42578125" bestFit="1" customWidth="1"/>
    <col min="23" max="23" width="10.140625" bestFit="1" customWidth="1"/>
    <col min="24" max="24" width="10.85546875" bestFit="1" customWidth="1"/>
    <col min="25" max="25" width="16.42578125" bestFit="1" customWidth="1"/>
    <col min="26" max="26" width="10.7109375" bestFit="1" customWidth="1"/>
    <col min="27" max="27" width="11.42578125" bestFit="1" customWidth="1"/>
    <col min="28" max="28" width="16.42578125" bestFit="1" customWidth="1"/>
    <col min="29" max="58" width="9.140625" style="88"/>
  </cols>
  <sheetData>
    <row r="1" spans="1:120" s="123" customFormat="1" ht="19.5" customHeight="1">
      <c r="A1" s="258" t="s">
        <v>2077</v>
      </c>
      <c r="K1" s="442"/>
    </row>
    <row r="2" spans="1:120" s="6" customFormat="1" ht="32.25" customHeight="1" thickBot="1">
      <c r="A2" s="5" t="s">
        <v>10</v>
      </c>
      <c r="B2" s="1" t="s">
        <v>2</v>
      </c>
      <c r="C2" s="1" t="s">
        <v>3</v>
      </c>
      <c r="D2" s="1" t="s">
        <v>4</v>
      </c>
      <c r="E2" s="2"/>
      <c r="F2" s="2"/>
      <c r="G2" s="3" t="s">
        <v>5</v>
      </c>
      <c r="H2" s="3" t="s">
        <v>6</v>
      </c>
      <c r="I2" s="3" t="s">
        <v>7</v>
      </c>
      <c r="J2" s="2"/>
      <c r="K2" s="4" t="s">
        <v>8</v>
      </c>
      <c r="L2" s="2"/>
      <c r="M2" s="1" t="s">
        <v>12</v>
      </c>
      <c r="N2" s="1" t="s">
        <v>13</v>
      </c>
      <c r="O2" s="1" t="s">
        <v>14</v>
      </c>
      <c r="P2" s="1" t="s">
        <v>15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32</v>
      </c>
      <c r="X2" s="1" t="s">
        <v>34</v>
      </c>
      <c r="Y2" s="1" t="s">
        <v>35</v>
      </c>
      <c r="Z2" s="1" t="s">
        <v>61</v>
      </c>
      <c r="AA2" s="1" t="s">
        <v>63</v>
      </c>
      <c r="AB2" s="1" t="s">
        <v>64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</row>
    <row r="3" spans="1:120" s="17" customFormat="1" ht="33.75" customHeight="1">
      <c r="A3" s="265">
        <v>1</v>
      </c>
      <c r="B3" s="10" t="s">
        <v>4213</v>
      </c>
      <c r="C3" s="10" t="s">
        <v>4214</v>
      </c>
      <c r="D3" s="10" t="s">
        <v>4214</v>
      </c>
      <c r="E3" s="76"/>
      <c r="F3" s="10"/>
      <c r="G3" s="46" t="s">
        <v>70</v>
      </c>
      <c r="H3" s="77">
        <v>76</v>
      </c>
      <c r="I3" s="77">
        <v>80</v>
      </c>
      <c r="J3" s="46"/>
      <c r="K3" s="9">
        <f t="shared" ref="K3:K11" si="0">SUM(H3:I3)/2</f>
        <v>78</v>
      </c>
      <c r="L3" s="46"/>
      <c r="M3" s="420">
        <v>42831</v>
      </c>
      <c r="N3" s="46" t="s">
        <v>75</v>
      </c>
      <c r="O3" s="46" t="s">
        <v>76</v>
      </c>
      <c r="P3" s="46" t="s">
        <v>159</v>
      </c>
      <c r="Q3" s="46" t="s">
        <v>176</v>
      </c>
      <c r="R3" s="46" t="s">
        <v>177</v>
      </c>
      <c r="S3" s="46" t="s">
        <v>2081</v>
      </c>
      <c r="T3" s="46" t="s">
        <v>106</v>
      </c>
      <c r="U3" s="46" t="s">
        <v>2085</v>
      </c>
      <c r="V3" s="46" t="s">
        <v>110</v>
      </c>
      <c r="W3" s="46" t="s">
        <v>3021</v>
      </c>
      <c r="X3" s="46" t="s">
        <v>4167</v>
      </c>
      <c r="Y3" s="46"/>
      <c r="Z3" s="46" t="s">
        <v>2039</v>
      </c>
      <c r="AA3" s="46" t="s">
        <v>2040</v>
      </c>
      <c r="AB3" s="46" t="s">
        <v>2041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6" customFormat="1" ht="33.75" customHeight="1">
      <c r="A4" s="265">
        <v>2</v>
      </c>
      <c r="B4" s="101">
        <v>160</v>
      </c>
      <c r="C4" s="10" t="s">
        <v>4395</v>
      </c>
      <c r="D4" s="10"/>
      <c r="E4" s="10">
        <v>1.65</v>
      </c>
      <c r="F4" s="10"/>
      <c r="G4" s="10" t="s">
        <v>70</v>
      </c>
      <c r="H4" s="10">
        <v>78</v>
      </c>
      <c r="I4" s="10">
        <v>78</v>
      </c>
      <c r="J4" s="10"/>
      <c r="K4" s="9">
        <f t="shared" si="0"/>
        <v>78</v>
      </c>
      <c r="L4" s="10"/>
      <c r="M4" s="191" t="s">
        <v>4396</v>
      </c>
      <c r="N4" s="191" t="s">
        <v>106</v>
      </c>
      <c r="O4" s="192" t="s">
        <v>76</v>
      </c>
      <c r="P4" s="191" t="s">
        <v>77</v>
      </c>
      <c r="Q4" s="191" t="s">
        <v>4168</v>
      </c>
      <c r="R4" s="191" t="s">
        <v>110</v>
      </c>
      <c r="S4" s="191" t="s">
        <v>4397</v>
      </c>
      <c r="T4" s="191" t="s">
        <v>75</v>
      </c>
      <c r="U4" s="415" t="s">
        <v>2458</v>
      </c>
      <c r="V4" s="191" t="s">
        <v>83</v>
      </c>
      <c r="W4" s="191" t="s">
        <v>3792</v>
      </c>
      <c r="X4" s="191" t="s">
        <v>4398</v>
      </c>
      <c r="Y4" s="191"/>
      <c r="Z4" s="243" t="s">
        <v>4399</v>
      </c>
      <c r="AA4" s="120" t="s">
        <v>4400</v>
      </c>
      <c r="AB4" s="12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17"/>
      <c r="BH4" s="17"/>
      <c r="BI4" s="17"/>
      <c r="BJ4" s="17"/>
      <c r="BK4" s="17"/>
      <c r="BL4" s="17"/>
      <c r="BM4" s="17"/>
    </row>
    <row r="5" spans="1:120" s="6" customFormat="1" ht="33.75" customHeight="1">
      <c r="A5" s="265">
        <v>3</v>
      </c>
      <c r="B5" s="10" t="s">
        <v>773</v>
      </c>
      <c r="C5" s="10" t="s">
        <v>774</v>
      </c>
      <c r="D5" s="10" t="s">
        <v>774</v>
      </c>
      <c r="E5" s="10">
        <v>1.65</v>
      </c>
      <c r="F5" s="10"/>
      <c r="G5" s="10" t="s">
        <v>70</v>
      </c>
      <c r="H5" s="10">
        <v>70</v>
      </c>
      <c r="I5" s="10">
        <v>75</v>
      </c>
      <c r="J5" s="10"/>
      <c r="K5" s="9">
        <f t="shared" si="0"/>
        <v>72.5</v>
      </c>
      <c r="L5" s="10"/>
      <c r="M5" s="419">
        <v>42892</v>
      </c>
      <c r="N5" s="10" t="s">
        <v>75</v>
      </c>
      <c r="O5" s="191" t="s">
        <v>76</v>
      </c>
      <c r="P5" s="191" t="s">
        <v>77</v>
      </c>
      <c r="Q5" s="10" t="s">
        <v>780</v>
      </c>
      <c r="R5" s="10" t="s">
        <v>320</v>
      </c>
      <c r="S5" s="10" t="s">
        <v>781</v>
      </c>
      <c r="T5" s="10" t="s">
        <v>497</v>
      </c>
      <c r="U5" s="10" t="s">
        <v>782</v>
      </c>
      <c r="V5" s="10" t="s">
        <v>177</v>
      </c>
      <c r="W5" s="10" t="s">
        <v>4401</v>
      </c>
      <c r="X5" s="10" t="s">
        <v>784</v>
      </c>
      <c r="Y5" s="10" t="s">
        <v>785</v>
      </c>
      <c r="Z5" s="46" t="s">
        <v>4402</v>
      </c>
      <c r="AA5" s="46" t="s">
        <v>784</v>
      </c>
      <c r="AB5" s="46" t="s">
        <v>4403</v>
      </c>
      <c r="AC5" s="4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s="6" customFormat="1" ht="33.75" customHeight="1">
      <c r="A6" s="265">
        <v>4</v>
      </c>
      <c r="B6" s="10" t="s">
        <v>2710</v>
      </c>
      <c r="C6" s="10" t="s">
        <v>2711</v>
      </c>
      <c r="D6" s="10" t="s">
        <v>2712</v>
      </c>
      <c r="E6" s="10"/>
      <c r="F6" s="10"/>
      <c r="G6" s="10" t="s">
        <v>70</v>
      </c>
      <c r="H6" s="10">
        <v>72</v>
      </c>
      <c r="I6" s="10">
        <v>70</v>
      </c>
      <c r="J6" s="10"/>
      <c r="K6" s="9">
        <f t="shared" si="0"/>
        <v>71</v>
      </c>
      <c r="L6" s="10"/>
      <c r="M6" s="191" t="s">
        <v>2714</v>
      </c>
      <c r="N6" s="191" t="s">
        <v>75</v>
      </c>
      <c r="O6" s="191" t="s">
        <v>76</v>
      </c>
      <c r="P6" s="191" t="s">
        <v>291</v>
      </c>
      <c r="Q6" s="191" t="s">
        <v>1086</v>
      </c>
      <c r="R6" s="191" t="s">
        <v>83</v>
      </c>
      <c r="S6" s="191" t="s">
        <v>2715</v>
      </c>
      <c r="T6" s="191" t="s">
        <v>166</v>
      </c>
      <c r="U6" s="191" t="s">
        <v>2716</v>
      </c>
      <c r="V6" s="191" t="s">
        <v>320</v>
      </c>
      <c r="W6" s="191"/>
      <c r="X6" s="108"/>
      <c r="Y6" s="191" t="s">
        <v>2668</v>
      </c>
      <c r="Z6" s="192"/>
      <c r="AA6" s="80"/>
      <c r="AB6" s="192" t="s">
        <v>2668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8" customFormat="1" ht="33.75" customHeight="1">
      <c r="A7" s="265">
        <v>4</v>
      </c>
      <c r="B7" s="101">
        <v>502</v>
      </c>
      <c r="C7" s="10" t="s">
        <v>4217</v>
      </c>
      <c r="D7" s="10" t="s">
        <v>4217</v>
      </c>
      <c r="E7" s="10"/>
      <c r="F7" s="10"/>
      <c r="G7" s="10" t="s">
        <v>70</v>
      </c>
      <c r="H7" s="10">
        <v>72</v>
      </c>
      <c r="I7" s="10">
        <v>70</v>
      </c>
      <c r="J7" s="10"/>
      <c r="K7" s="9">
        <f t="shared" si="0"/>
        <v>71</v>
      </c>
      <c r="L7" s="10"/>
      <c r="M7" s="10" t="s">
        <v>4219</v>
      </c>
      <c r="N7" s="10" t="s">
        <v>75</v>
      </c>
      <c r="O7" s="10" t="s">
        <v>76</v>
      </c>
      <c r="P7" s="10" t="s">
        <v>77</v>
      </c>
      <c r="Q7" s="10" t="s">
        <v>187</v>
      </c>
      <c r="R7" s="10" t="s">
        <v>83</v>
      </c>
      <c r="S7" s="10" t="s">
        <v>4220</v>
      </c>
      <c r="T7" s="10" t="s">
        <v>75</v>
      </c>
      <c r="U7" s="10" t="s">
        <v>714</v>
      </c>
      <c r="V7" s="10" t="s">
        <v>83</v>
      </c>
      <c r="W7" s="10" t="s">
        <v>4221</v>
      </c>
      <c r="X7" s="10" t="s">
        <v>3614</v>
      </c>
      <c r="Y7" s="10" t="s">
        <v>4222</v>
      </c>
      <c r="Z7" s="10"/>
      <c r="AA7" s="10" t="s">
        <v>4160</v>
      </c>
      <c r="AB7" s="10" t="s">
        <v>4159</v>
      </c>
      <c r="AC7" s="74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s="8" customFormat="1" ht="33.75" customHeight="1">
      <c r="A8" s="265">
        <v>6</v>
      </c>
      <c r="B8" s="7" t="s">
        <v>3365</v>
      </c>
      <c r="C8" s="10" t="s">
        <v>3366</v>
      </c>
      <c r="D8" s="7" t="s">
        <v>3367</v>
      </c>
      <c r="E8" s="7"/>
      <c r="F8" s="7"/>
      <c r="G8" s="7" t="s">
        <v>70</v>
      </c>
      <c r="H8" s="7">
        <v>68</v>
      </c>
      <c r="I8" s="7">
        <v>72</v>
      </c>
      <c r="J8" s="7"/>
      <c r="K8" s="9">
        <f t="shared" si="0"/>
        <v>70</v>
      </c>
      <c r="L8" s="7"/>
      <c r="M8" s="187" t="s">
        <v>3369</v>
      </c>
      <c r="N8" s="187" t="s">
        <v>75</v>
      </c>
      <c r="O8" s="187" t="s">
        <v>76</v>
      </c>
      <c r="P8" s="187" t="s">
        <v>159</v>
      </c>
      <c r="Q8" s="187" t="s">
        <v>3197</v>
      </c>
      <c r="R8" s="187" t="s">
        <v>177</v>
      </c>
      <c r="S8" s="187" t="s">
        <v>3371</v>
      </c>
      <c r="T8" s="187" t="s">
        <v>241</v>
      </c>
      <c r="U8" s="187" t="s">
        <v>176</v>
      </c>
      <c r="V8" s="187" t="s">
        <v>177</v>
      </c>
      <c r="W8" s="187" t="s">
        <v>3372</v>
      </c>
      <c r="X8" s="187" t="s">
        <v>3373</v>
      </c>
      <c r="Y8" s="187" t="s">
        <v>3374</v>
      </c>
      <c r="Z8" s="187" t="s">
        <v>3372</v>
      </c>
      <c r="AA8" s="187" t="s">
        <v>3373</v>
      </c>
      <c r="AB8" s="187" t="s">
        <v>3374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s="8" customFormat="1" ht="33.75" customHeight="1">
      <c r="A9" s="265">
        <v>7</v>
      </c>
      <c r="B9" s="10" t="s">
        <v>411</v>
      </c>
      <c r="C9" s="10" t="s">
        <v>412</v>
      </c>
      <c r="D9" s="10" t="s">
        <v>413</v>
      </c>
      <c r="E9" s="10"/>
      <c r="F9" s="10"/>
      <c r="G9" s="10" t="s">
        <v>70</v>
      </c>
      <c r="H9" s="10">
        <v>73</v>
      </c>
      <c r="I9" s="10">
        <v>67</v>
      </c>
      <c r="J9" s="10"/>
      <c r="K9" s="9">
        <f t="shared" si="0"/>
        <v>70</v>
      </c>
      <c r="L9" s="10"/>
      <c r="M9" s="191" t="s">
        <v>415</v>
      </c>
      <c r="N9" s="191" t="s">
        <v>75</v>
      </c>
      <c r="O9" s="191" t="s">
        <v>76</v>
      </c>
      <c r="P9" s="191" t="s">
        <v>159</v>
      </c>
      <c r="Q9" s="192" t="s">
        <v>417</v>
      </c>
      <c r="R9" s="191" t="s">
        <v>110</v>
      </c>
      <c r="S9" s="192" t="s">
        <v>418</v>
      </c>
      <c r="T9" s="191" t="s">
        <v>75</v>
      </c>
      <c r="U9" s="192" t="s">
        <v>419</v>
      </c>
      <c r="V9" s="191" t="s">
        <v>83</v>
      </c>
      <c r="W9" s="191" t="s">
        <v>420</v>
      </c>
      <c r="X9" s="191" t="s">
        <v>421</v>
      </c>
      <c r="Y9" s="191"/>
      <c r="Z9" s="191" t="s">
        <v>420</v>
      </c>
      <c r="AA9" s="191" t="s">
        <v>421</v>
      </c>
      <c r="AB9" s="191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s="81" customFormat="1">
      <c r="K10" s="453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120" s="8" customFormat="1" ht="33.75" customHeight="1">
      <c r="A11" s="265"/>
      <c r="B11" s="7"/>
      <c r="C11" s="7" t="s">
        <v>4512</v>
      </c>
      <c r="D11" s="7"/>
      <c r="E11" s="7"/>
      <c r="F11" s="7"/>
      <c r="G11" s="7" t="s">
        <v>195</v>
      </c>
      <c r="H11" s="7">
        <v>60</v>
      </c>
      <c r="I11" s="7">
        <v>75</v>
      </c>
      <c r="J11" s="7"/>
      <c r="K11" s="9">
        <f t="shared" si="0"/>
        <v>67.5</v>
      </c>
      <c r="L11" s="7"/>
      <c r="M11" s="187" t="s">
        <v>4404</v>
      </c>
      <c r="N11" s="187" t="s">
        <v>75</v>
      </c>
      <c r="O11" s="187" t="s">
        <v>76</v>
      </c>
      <c r="P11" s="187" t="s">
        <v>77</v>
      </c>
      <c r="Q11" s="187" t="s">
        <v>82</v>
      </c>
      <c r="R11" s="187" t="s">
        <v>83</v>
      </c>
      <c r="S11" s="187" t="s">
        <v>4405</v>
      </c>
      <c r="T11" s="187" t="s">
        <v>320</v>
      </c>
      <c r="U11" s="187" t="s">
        <v>2003</v>
      </c>
      <c r="V11" s="187" t="s">
        <v>110</v>
      </c>
      <c r="W11" s="187" t="s">
        <v>3886</v>
      </c>
      <c r="X11" s="187" t="s">
        <v>4406</v>
      </c>
      <c r="Y11" s="187"/>
      <c r="Z11" s="187" t="s">
        <v>2126</v>
      </c>
      <c r="AA11" s="187" t="s">
        <v>2127</v>
      </c>
      <c r="AB11" s="187" t="s">
        <v>2128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s="6" customFormat="1" ht="22.5">
      <c r="A12" s="265"/>
      <c r="B12" s="7" t="s">
        <v>3191</v>
      </c>
      <c r="C12" s="10" t="s">
        <v>3192</v>
      </c>
      <c r="D12" s="7" t="s">
        <v>3192</v>
      </c>
      <c r="E12" s="7">
        <v>1.61</v>
      </c>
      <c r="F12" s="7"/>
      <c r="G12" s="10" t="s">
        <v>195</v>
      </c>
      <c r="H12" s="7">
        <v>60</v>
      </c>
      <c r="I12" s="7">
        <v>70</v>
      </c>
      <c r="J12" s="7"/>
      <c r="K12" s="9">
        <v>65</v>
      </c>
      <c r="L12" s="7"/>
      <c r="M12" s="7" t="s">
        <v>3195</v>
      </c>
      <c r="N12" s="7" t="s">
        <v>75</v>
      </c>
      <c r="O12" s="7" t="s">
        <v>76</v>
      </c>
      <c r="P12" s="7" t="s">
        <v>77</v>
      </c>
      <c r="Q12" s="7" t="s">
        <v>1086</v>
      </c>
      <c r="R12" s="7" t="s">
        <v>83</v>
      </c>
      <c r="S12" s="7" t="s">
        <v>3196</v>
      </c>
      <c r="T12" s="7" t="s">
        <v>320</v>
      </c>
      <c r="U12" s="7" t="s">
        <v>3197</v>
      </c>
      <c r="V12" s="7" t="s">
        <v>177</v>
      </c>
      <c r="W12" s="7" t="s">
        <v>2126</v>
      </c>
      <c r="X12" s="7" t="s">
        <v>2127</v>
      </c>
      <c r="Y12" s="7" t="s">
        <v>2128</v>
      </c>
      <c r="Z12" s="7" t="s">
        <v>2126</v>
      </c>
      <c r="AA12" s="7" t="s">
        <v>2127</v>
      </c>
      <c r="AB12" s="7" t="s">
        <v>2128</v>
      </c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</row>
  </sheetData>
  <sortState xmlns:xlrd2="http://schemas.microsoft.com/office/spreadsheetml/2017/richdata2" ref="A3:DP12">
    <sortCondition descending="1" ref="K4:K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FDF4-10CC-4699-9EBA-8FE8D7421AEF}">
  <dimension ref="A1:BP9"/>
  <sheetViews>
    <sheetView workbookViewId="0">
      <selection activeCell="A10" sqref="A10:XFD12"/>
    </sheetView>
  </sheetViews>
  <sheetFormatPr defaultRowHeight="15"/>
  <cols>
    <col min="1" max="1" width="8.28515625" style="123" bestFit="1" customWidth="1"/>
    <col min="2" max="2" width="7.140625" style="123" bestFit="1" customWidth="1"/>
    <col min="3" max="3" width="18.28515625" style="123" bestFit="1" customWidth="1"/>
    <col min="4" max="4" width="15.42578125" style="123" hidden="1" customWidth="1"/>
    <col min="5" max="5" width="9.140625" style="123"/>
    <col min="6" max="6" width="7" style="123" bestFit="1" customWidth="1"/>
    <col min="7" max="7" width="6.5703125" style="123" bestFit="1" customWidth="1"/>
    <col min="8" max="8" width="12.5703125" style="123" bestFit="1" customWidth="1"/>
    <col min="9" max="9" width="8" style="123" customWidth="1"/>
    <col min="10" max="10" width="6.7109375" style="123" bestFit="1" customWidth="1"/>
    <col min="11" max="11" width="9" style="123" bestFit="1" customWidth="1"/>
    <col min="12" max="13" width="9.42578125" style="123" bestFit="1" customWidth="1"/>
    <col min="14" max="14" width="8.140625" style="123" bestFit="1" customWidth="1"/>
    <col min="15" max="15" width="20.140625" style="123" bestFit="1" customWidth="1"/>
    <col min="16" max="16" width="20.7109375" style="123" bestFit="1" customWidth="1"/>
    <col min="17" max="17" width="19" style="123" bestFit="1" customWidth="1"/>
    <col min="18" max="18" width="19.42578125" style="123" bestFit="1" customWidth="1"/>
    <col min="19" max="19" width="14.28515625" style="123" bestFit="1" customWidth="1"/>
    <col min="20" max="20" width="11.7109375" style="123" bestFit="1" customWidth="1"/>
    <col min="21" max="21" width="15.7109375" style="123" bestFit="1" customWidth="1"/>
    <col min="22" max="22" width="23" style="123" bestFit="1" customWidth="1"/>
    <col min="23" max="23" width="15.85546875" style="123" bestFit="1" customWidth="1"/>
    <col min="24" max="24" width="23" style="123" bestFit="1" customWidth="1"/>
    <col min="25" max="25" width="17" style="123" bestFit="1" customWidth="1"/>
    <col min="26" max="26" width="9.28515625" style="123" customWidth="1"/>
    <col min="27" max="16384" width="9.140625" style="123"/>
  </cols>
  <sheetData>
    <row r="1" spans="1:68" ht="18">
      <c r="A1" s="586" t="s">
        <v>230</v>
      </c>
      <c r="B1" s="586"/>
      <c r="C1" s="586"/>
      <c r="D1" s="586"/>
      <c r="E1" s="586"/>
    </row>
    <row r="2" spans="1:68" s="116" customFormat="1" ht="32.25" customHeight="1" thickBot="1">
      <c r="A2" s="238" t="s">
        <v>9</v>
      </c>
      <c r="B2" s="185" t="s">
        <v>2</v>
      </c>
      <c r="C2" s="185" t="s">
        <v>3</v>
      </c>
      <c r="D2" s="185" t="s">
        <v>4</v>
      </c>
      <c r="E2" s="239"/>
      <c r="F2" s="240" t="s">
        <v>5</v>
      </c>
      <c r="G2" s="240" t="s">
        <v>6</v>
      </c>
      <c r="H2" s="240" t="s">
        <v>7</v>
      </c>
      <c r="I2" s="239"/>
      <c r="J2" s="238" t="s">
        <v>8</v>
      </c>
      <c r="K2" s="185" t="s">
        <v>12</v>
      </c>
      <c r="L2" s="185" t="s">
        <v>13</v>
      </c>
      <c r="M2" s="185" t="s">
        <v>14</v>
      </c>
      <c r="N2" s="185" t="s">
        <v>15</v>
      </c>
      <c r="O2" s="185" t="s">
        <v>24</v>
      </c>
      <c r="P2" s="185" t="s">
        <v>25</v>
      </c>
      <c r="Q2" s="185" t="s">
        <v>26</v>
      </c>
      <c r="R2" s="185" t="s">
        <v>27</v>
      </c>
      <c r="S2" s="185" t="s">
        <v>28</v>
      </c>
      <c r="T2" s="185" t="s">
        <v>29</v>
      </c>
      <c r="U2" s="185" t="s">
        <v>32</v>
      </c>
      <c r="V2" s="185" t="s">
        <v>34</v>
      </c>
      <c r="W2" s="185" t="s">
        <v>35</v>
      </c>
      <c r="X2" s="185" t="s">
        <v>63</v>
      </c>
      <c r="Y2" s="185" t="s">
        <v>64</v>
      </c>
    </row>
    <row r="3" spans="1:68" s="117" customFormat="1" ht="33.75" customHeight="1">
      <c r="A3" s="241">
        <v>1</v>
      </c>
      <c r="B3" s="187" t="s">
        <v>1824</v>
      </c>
      <c r="C3" s="187" t="s">
        <v>1825</v>
      </c>
      <c r="D3" s="187" t="s">
        <v>1826</v>
      </c>
      <c r="E3" s="187"/>
      <c r="F3" s="187" t="s">
        <v>1819</v>
      </c>
      <c r="G3" s="187">
        <v>72</v>
      </c>
      <c r="H3" s="187">
        <v>70</v>
      </c>
      <c r="I3" s="187"/>
      <c r="J3" s="187">
        <f>SUM(G3:H3)/2</f>
        <v>71</v>
      </c>
      <c r="K3" s="187" t="s">
        <v>1827</v>
      </c>
      <c r="L3" s="187" t="s">
        <v>75</v>
      </c>
      <c r="M3" s="187" t="s">
        <v>201</v>
      </c>
      <c r="N3" s="187" t="s">
        <v>159</v>
      </c>
      <c r="O3" s="187" t="s">
        <v>1693</v>
      </c>
      <c r="P3" s="187" t="s">
        <v>320</v>
      </c>
      <c r="Q3" s="187" t="s">
        <v>1726</v>
      </c>
      <c r="R3" s="187" t="s">
        <v>75</v>
      </c>
      <c r="S3" s="187" t="s">
        <v>746</v>
      </c>
      <c r="T3" s="187" t="s">
        <v>320</v>
      </c>
      <c r="U3" s="187"/>
      <c r="V3" s="187" t="s">
        <v>1727</v>
      </c>
      <c r="W3" s="187"/>
      <c r="X3" s="214" t="s">
        <v>1727</v>
      </c>
      <c r="Y3" s="214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</row>
    <row r="4" spans="1:68" s="121" customFormat="1" ht="33.75" customHeight="1">
      <c r="A4" s="241">
        <v>2</v>
      </c>
      <c r="B4" s="187" t="s">
        <v>3380</v>
      </c>
      <c r="C4" s="187" t="s">
        <v>3381</v>
      </c>
      <c r="D4" s="187" t="s">
        <v>3382</v>
      </c>
      <c r="E4" s="187"/>
      <c r="F4" s="187" t="s">
        <v>70</v>
      </c>
      <c r="G4" s="187">
        <v>74</v>
      </c>
      <c r="H4" s="187">
        <v>68</v>
      </c>
      <c r="I4" s="187"/>
      <c r="J4" s="187">
        <f>SUM(G4:H4)/2</f>
        <v>71</v>
      </c>
      <c r="K4" s="187" t="s">
        <v>3384</v>
      </c>
      <c r="L4" s="187" t="s">
        <v>106</v>
      </c>
      <c r="M4" s="187" t="s">
        <v>201</v>
      </c>
      <c r="N4" s="187" t="s">
        <v>159</v>
      </c>
      <c r="O4" s="187" t="s">
        <v>3264</v>
      </c>
      <c r="P4" s="187" t="s">
        <v>3265</v>
      </c>
      <c r="Q4" s="187" t="s">
        <v>3351</v>
      </c>
      <c r="R4" s="187" t="s">
        <v>152</v>
      </c>
      <c r="S4" s="187" t="s">
        <v>3352</v>
      </c>
      <c r="T4" s="187" t="s">
        <v>75</v>
      </c>
      <c r="U4" s="187"/>
      <c r="V4" s="187" t="s">
        <v>3238</v>
      </c>
      <c r="W4" s="187" t="s">
        <v>3239</v>
      </c>
      <c r="X4" s="214" t="s">
        <v>3238</v>
      </c>
      <c r="Y4" s="214" t="s">
        <v>3239</v>
      </c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</row>
    <row r="5" spans="1:68" s="117" customFormat="1" ht="33.75" customHeight="1">
      <c r="A5" s="241">
        <v>3</v>
      </c>
      <c r="B5" s="187" t="s">
        <v>1797</v>
      </c>
      <c r="C5" s="187" t="s">
        <v>1798</v>
      </c>
      <c r="D5" s="187" t="s">
        <v>1799</v>
      </c>
      <c r="E5" s="187"/>
      <c r="F5" s="187" t="s">
        <v>70</v>
      </c>
      <c r="G5" s="187">
        <v>68</v>
      </c>
      <c r="H5" s="187">
        <v>72</v>
      </c>
      <c r="I5" s="187"/>
      <c r="J5" s="187">
        <f>SUM(G5:H5)/2</f>
        <v>70</v>
      </c>
      <c r="K5" s="187" t="s">
        <v>1801</v>
      </c>
      <c r="L5" s="187" t="s">
        <v>75</v>
      </c>
      <c r="M5" s="187" t="s">
        <v>201</v>
      </c>
      <c r="N5" s="187" t="s">
        <v>77</v>
      </c>
      <c r="O5" s="187" t="s">
        <v>238</v>
      </c>
      <c r="P5" s="187" t="s">
        <v>239</v>
      </c>
      <c r="Q5" s="187" t="s">
        <v>1803</v>
      </c>
      <c r="R5" s="187" t="s">
        <v>1804</v>
      </c>
      <c r="S5" s="187" t="s">
        <v>1805</v>
      </c>
      <c r="T5" s="187" t="s">
        <v>83</v>
      </c>
      <c r="U5" s="187" t="s">
        <v>1806</v>
      </c>
      <c r="V5" s="187" t="s">
        <v>1807</v>
      </c>
      <c r="W5" s="187"/>
      <c r="X5" s="214" t="s">
        <v>1815</v>
      </c>
      <c r="Y5" s="214"/>
    </row>
    <row r="6" spans="1:68" s="8" customFormat="1" ht="33.75" customHeight="1">
      <c r="A6" s="241">
        <v>4</v>
      </c>
      <c r="B6" s="7" t="s">
        <v>3452</v>
      </c>
      <c r="C6" s="7" t="s">
        <v>3453</v>
      </c>
      <c r="D6" s="7" t="s">
        <v>3454</v>
      </c>
      <c r="E6" s="7">
        <v>1.58</v>
      </c>
      <c r="F6" s="7"/>
      <c r="G6" s="7">
        <v>60</v>
      </c>
      <c r="H6" s="7">
        <v>70</v>
      </c>
      <c r="I6" s="7"/>
      <c r="J6" s="7">
        <v>70</v>
      </c>
      <c r="K6" s="7" t="s">
        <v>3456</v>
      </c>
      <c r="L6" s="7" t="s">
        <v>106</v>
      </c>
      <c r="M6" s="7" t="s">
        <v>201</v>
      </c>
      <c r="N6" s="7" t="s">
        <v>77</v>
      </c>
      <c r="O6" s="7" t="s">
        <v>3315</v>
      </c>
      <c r="P6" s="7" t="s">
        <v>110</v>
      </c>
      <c r="Q6" s="7" t="s">
        <v>3251</v>
      </c>
      <c r="R6" s="7" t="s">
        <v>152</v>
      </c>
      <c r="S6" s="7" t="s">
        <v>3252</v>
      </c>
      <c r="T6" s="7" t="s">
        <v>83</v>
      </c>
      <c r="U6" s="7"/>
      <c r="V6" s="7" t="s">
        <v>3238</v>
      </c>
      <c r="W6" s="7" t="s">
        <v>3239</v>
      </c>
      <c r="X6" s="22" t="s">
        <v>3238</v>
      </c>
      <c r="Y6" s="22" t="s">
        <v>3239</v>
      </c>
    </row>
    <row r="7" spans="1:68" s="121" customFormat="1" ht="18.75" customHeight="1">
      <c r="A7" s="242"/>
      <c r="B7" s="242"/>
      <c r="C7" s="242"/>
      <c r="D7" s="242"/>
      <c r="E7" s="242"/>
      <c r="F7" s="242"/>
      <c r="G7" s="242"/>
      <c r="H7" s="242"/>
      <c r="I7" s="242"/>
      <c r="J7" s="12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</row>
    <row r="8" spans="1:68" s="6" customFormat="1" ht="33.75" customHeight="1">
      <c r="A8" s="241"/>
      <c r="B8" s="10" t="s">
        <v>4241</v>
      </c>
      <c r="C8" s="10" t="s">
        <v>4239</v>
      </c>
      <c r="D8" s="10" t="s">
        <v>4238</v>
      </c>
      <c r="E8" s="10">
        <v>1.67</v>
      </c>
      <c r="F8" s="10" t="s">
        <v>195</v>
      </c>
      <c r="G8" s="10">
        <v>65</v>
      </c>
      <c r="H8" s="10">
        <v>65</v>
      </c>
      <c r="I8" s="10"/>
      <c r="J8" s="10">
        <v>65</v>
      </c>
      <c r="K8" s="10" t="s">
        <v>4235</v>
      </c>
      <c r="L8" s="10" t="s">
        <v>75</v>
      </c>
      <c r="M8" s="10" t="s">
        <v>201</v>
      </c>
      <c r="N8" s="10" t="s">
        <v>77</v>
      </c>
      <c r="O8" s="10" t="s">
        <v>4233</v>
      </c>
      <c r="P8" s="10" t="s">
        <v>75</v>
      </c>
      <c r="Q8" s="10" t="s">
        <v>4232</v>
      </c>
      <c r="R8" s="10" t="s">
        <v>152</v>
      </c>
      <c r="S8" s="10" t="s">
        <v>3252</v>
      </c>
      <c r="T8" s="10" t="s">
        <v>83</v>
      </c>
      <c r="U8" s="10"/>
      <c r="V8" s="10" t="s">
        <v>4231</v>
      </c>
      <c r="W8" s="10"/>
      <c r="X8" s="10" t="s">
        <v>4230</v>
      </c>
      <c r="Y8" s="10" t="s">
        <v>1727</v>
      </c>
      <c r="Z8" s="10"/>
    </row>
    <row r="9" spans="1:68" s="117" customFormat="1" ht="33.75" customHeight="1">
      <c r="A9" s="241"/>
      <c r="B9" s="191" t="s">
        <v>2069</v>
      </c>
      <c r="C9" s="191" t="s">
        <v>2070</v>
      </c>
      <c r="D9" s="191" t="s">
        <v>2071</v>
      </c>
      <c r="E9" s="191"/>
      <c r="F9" s="191" t="s">
        <v>195</v>
      </c>
      <c r="G9" s="191">
        <v>62</v>
      </c>
      <c r="H9" s="191">
        <v>60</v>
      </c>
      <c r="I9" s="191"/>
      <c r="J9" s="187">
        <f>SUM(G9:H9)/2</f>
        <v>61</v>
      </c>
      <c r="K9" s="191" t="s">
        <v>2073</v>
      </c>
      <c r="L9" s="191" t="s">
        <v>106</v>
      </c>
      <c r="M9" s="191" t="s">
        <v>201</v>
      </c>
      <c r="N9" s="191" t="s">
        <v>159</v>
      </c>
      <c r="O9" s="191" t="s">
        <v>2075</v>
      </c>
      <c r="P9" s="191" t="s">
        <v>75</v>
      </c>
      <c r="Q9" s="191" t="s">
        <v>1977</v>
      </c>
      <c r="R9" s="191" t="s">
        <v>152</v>
      </c>
      <c r="S9" s="191" t="s">
        <v>1978</v>
      </c>
      <c r="T9" s="191" t="s">
        <v>152</v>
      </c>
      <c r="U9" s="191" t="s">
        <v>1979</v>
      </c>
      <c r="V9" s="192" t="s">
        <v>784</v>
      </c>
      <c r="W9" s="192" t="s">
        <v>1980</v>
      </c>
      <c r="X9" s="192" t="s">
        <v>784</v>
      </c>
      <c r="Y9" s="192" t="s">
        <v>1980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</sheetData>
  <sortState xmlns:xlrd2="http://schemas.microsoft.com/office/spreadsheetml/2017/richdata2" ref="B3:J9">
    <sortCondition descending="1" ref="H3:H9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Criteria for Tie Breakers</vt:lpstr>
      <vt:lpstr>Dressage Foals</vt:lpstr>
      <vt:lpstr>Jumper Foals</vt:lpstr>
      <vt:lpstr>Hunter Foals</vt:lpstr>
      <vt:lpstr>Dressage Yearlings</vt:lpstr>
      <vt:lpstr>Jumper Yearlings</vt:lpstr>
      <vt:lpstr>Hunter Yearlings</vt:lpstr>
      <vt:lpstr>Dressage 2 YOs</vt:lpstr>
      <vt:lpstr>Jumper 2 YOs</vt:lpstr>
      <vt:lpstr>Hunter 2 YOs</vt:lpstr>
      <vt:lpstr>Dressage Geldings &amp; Stallions</vt:lpstr>
      <vt:lpstr>Jumper Geldings &amp; Stallions</vt:lpstr>
      <vt:lpstr>Dressage Mares 3 YOs and older</vt:lpstr>
      <vt:lpstr>Jumper Mares 3 YO and Older</vt:lpstr>
      <vt:lpstr>Hunter Mares 3 YOs and Older</vt:lpstr>
      <vt:lpstr>Gelders Mares 3 YO &amp; Older</vt:lpstr>
      <vt:lpstr>Dressage IBOP</vt:lpstr>
      <vt:lpstr>Jumping IBOP</vt:lpstr>
      <vt:lpstr>Hunter IBOP</vt:lpstr>
      <vt:lpstr>DGB Cup 3 YOs</vt:lpstr>
      <vt:lpstr>DGB Cup 4 YOs</vt:lpstr>
      <vt:lpstr>DGB Cup 5-6 YOs</vt:lpstr>
      <vt:lpstr>DGB Cup 7-8 YOs</vt:lpstr>
      <vt:lpstr>GES Cup 3 YOs</vt:lpstr>
      <vt:lpstr>GES Cup 4 YOs</vt:lpstr>
      <vt:lpstr>GES  Cup 5-8 Yr Olds</vt:lpstr>
      <vt:lpstr>Harness Foals &amp; Weanlings</vt:lpstr>
      <vt:lpstr>Harness Register B Foals &amp; Wean</vt:lpstr>
      <vt:lpstr>Harness 2 YOs</vt:lpstr>
      <vt:lpstr>Harness Mares 3 YOs and Older</vt:lpstr>
      <vt:lpstr>Harness Geldings &amp; Stallions</vt:lpstr>
      <vt:lpstr>Harness IBOP</vt:lpstr>
      <vt:lpstr>Fine Harness Cup</vt:lpstr>
      <vt:lpstr>Master 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dcterms:created xsi:type="dcterms:W3CDTF">2019-09-16T17:40:39Z</dcterms:created>
  <dcterms:modified xsi:type="dcterms:W3CDTF">2019-09-26T16:06:44Z</dcterms:modified>
</cp:coreProperties>
</file>